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5" activeTab="0"/>
  </bookViews>
  <sheets>
    <sheet name="Приложение 3" sheetId="1" r:id="rId1"/>
  </sheets>
  <definedNames>
    <definedName name="_xlnm_Print_Titles" localSheetId="0">'Приложение 3'!#REF!</definedName>
    <definedName name="Excel_BuiltIn_Print_Titles" localSheetId="0">'Приложение 3'!#REF!</definedName>
    <definedName name="_xlnm.Print_Titles" localSheetId="0">'Приложение 3'!$17:$19</definedName>
  </definedNames>
  <calcPr fullCalcOnLoad="1"/>
</workbook>
</file>

<file path=xl/sharedStrings.xml><?xml version="1.0" encoding="utf-8"?>
<sst xmlns="http://schemas.openxmlformats.org/spreadsheetml/2006/main" count="93" uniqueCount="66">
  <si>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</si>
  <si>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</si>
  <si>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</si>
  <si>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</si>
  <si>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</si>
  <si>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</si>
  <si>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</si>
  <si>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</si>
  <si>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</si>
  <si>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</si>
  <si>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</si>
  <si>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</si>
  <si>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</si>
  <si>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</si>
  <si>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Программа, всего</t>
  </si>
  <si>
    <t>%</t>
  </si>
  <si>
    <t>Тыс. рублей</t>
  </si>
  <si>
    <t>да-1/нет-0</t>
  </si>
  <si>
    <t>2024 год</t>
  </si>
  <si>
    <t>2025 год</t>
  </si>
  <si>
    <r>
      <t>Показатель 1</t>
    </r>
    <r>
      <rPr>
        <sz val="11"/>
        <rFont val="Times New Roman"/>
        <family val="1"/>
      </rPr>
      <t xml:space="preserve">  "Уровень обеспечения круглосуточной коммутации серверов между ЕДДС, МВД, ПЧ и службой скорой помощи с целью ускорения связи между указанными службами"</t>
    </r>
  </si>
  <si>
    <t>Тыс. руб.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</si>
  <si>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</si>
  <si>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</si>
  <si>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</si>
  <si>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>2026 год</t>
  </si>
  <si>
    <t>2027 год</t>
  </si>
  <si>
    <t>2028 год</t>
  </si>
  <si>
    <r>
      <t xml:space="preserve">Мероприятие 2.001 </t>
    </r>
    <r>
      <rPr>
        <sz val="11"/>
        <color indexed="8"/>
        <rFont val="Times New Roman"/>
        <family val="1"/>
      </rPr>
      <t xml:space="preserve">"Обеспечение содержания системы вызовов экстренных оперативных служб по единому номеру «112»" </t>
    </r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</si>
  <si>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муниципального округа"</t>
  </si>
  <si>
    <r>
      <t xml:space="preserve">Показатель 1  </t>
    </r>
    <r>
      <rPr>
        <sz val="11"/>
        <color indexed="8"/>
        <rFont val="Times New Roman"/>
        <family val="1"/>
      </rPr>
      <t xml:space="preserve"> "Уровень проведения необходимых мероприятий по предупреждению и ликвидации чрезвычайных ситуаций  на территории   Конаковского муниципального округа"</t>
    </r>
  </si>
  <si>
    <r>
      <t xml:space="preserve">Мероприятие 1.002 </t>
    </r>
    <r>
      <rPr>
        <sz val="11"/>
        <color indexed="8"/>
        <rFont val="Times New Roman"/>
        <family val="1"/>
      </rPr>
      <t>"Проведение  мероприятий по предупреждению возникновения  чрезвычайных ситуаций  на территории   Конаковского муниципального округа"</t>
    </r>
  </si>
  <si>
    <r>
      <t>Показатель 1</t>
    </r>
    <r>
      <rPr>
        <sz val="11"/>
        <color indexed="8"/>
        <rFont val="Times New Roman"/>
        <family val="1"/>
      </rPr>
      <t xml:space="preserve">  "Обеспечение возможности населения Конаковского муниципального округа осуществлять вызовов экстренных оперативных служб с использованием системы обеспечения вызова экстренных оперативных служб по единому номеру «112»"</t>
    </r>
  </si>
  <si>
    <r>
      <t xml:space="preserve">Мероприятие 1.001 </t>
    </r>
    <r>
      <rPr>
        <sz val="11"/>
        <rFont val="Times New Roman"/>
        <family val="1"/>
      </rPr>
      <t>"Проведение спецпроверки объекта информатизации Администрации Конаковского муниципального округа"</t>
    </r>
  </si>
  <si>
    <r>
      <t xml:space="preserve">Административное мероприятие 1.001 </t>
    </r>
    <r>
      <rPr>
        <sz val="11"/>
        <rFont val="Times New Roman"/>
        <family val="1"/>
      </rPr>
      <t>"Организация деятельности технической комиссии по обеспечению информационной безопасности и режима секретности Администрации Конаковского муниципального округа"</t>
    </r>
  </si>
  <si>
    <r>
      <t>Показатель 1</t>
    </r>
    <r>
      <rPr>
        <sz val="11"/>
        <rFont val="Times New Roman"/>
        <family val="1"/>
      </rPr>
      <t xml:space="preserve"> "Уровень выполнения запланированных мероприятий технической комиссии по обеспечению информационной безопасности и режима секретности в Администрации Конаковского муниципального округа"</t>
    </r>
  </si>
  <si>
    <r>
      <t xml:space="preserve">Показатель  1   </t>
    </r>
    <r>
      <rPr>
        <sz val="11"/>
        <rFont val="Times New Roman"/>
        <family val="1"/>
      </rPr>
      <t>"Уровень обеспечения проведения запланированных мероприятий по профилактике правонарушений, обеспечению правопорядка и безопасности населения  Конаковского муниципального округа"</t>
    </r>
  </si>
  <si>
    <r>
      <t>Показатель 1</t>
    </r>
    <r>
      <rPr>
        <sz val="11"/>
        <rFont val="Times New Roman"/>
        <family val="1"/>
      </rPr>
      <t xml:space="preserve"> "Уровень обеспечения проведения запланированных мероприятий  по профилактике правонарушений  и обеспечению безопасности населения  на территории  Конаковского муниципального округа"</t>
    </r>
  </si>
  <si>
    <r>
      <t xml:space="preserve">Административное мероприятие 2.001   </t>
    </r>
    <r>
      <rPr>
        <sz val="11"/>
        <rFont val="Times New Roman"/>
        <family val="1"/>
      </rPr>
      <t>"Проведение мероприятий по профилактике правонарушений  и обеспечению безопасности населения  на территории  Конаковского  муниципального округа"</t>
    </r>
  </si>
  <si>
    <r>
      <t xml:space="preserve">Показатель 1 </t>
    </r>
    <r>
      <rPr>
        <sz val="11"/>
        <rFont val="Times New Roman"/>
        <family val="1"/>
      </rPr>
      <t>"Уровень обеспечения функционирования систем видеонаблюдения и видеофиксации на территории  Конаковского  муниципального округа"</t>
    </r>
  </si>
  <si>
    <r>
      <t xml:space="preserve">Мероприятие 1.003 </t>
    </r>
    <r>
      <rPr>
        <sz val="11"/>
        <color indexed="8"/>
        <rFont val="Times New Roman"/>
        <family val="1"/>
      </rPr>
      <t>"Обеспечение функционирования   формирований добровольных пожарных команд (дружин)"</t>
    </r>
  </si>
  <si>
    <t>"Обеспечение правопорядка и  безопасности населения Конаковского муниципального округа Тверской области" на 2024-2028 годы"</t>
  </si>
  <si>
    <r>
      <t>Задача 1 "</t>
    </r>
    <r>
      <rPr>
        <sz val="11"/>
        <color indexed="8"/>
        <rFont val="Times New Roman"/>
        <family val="1"/>
      </rPr>
      <t>Предупреждение и ликвидация чрезвычайных ситуаций на территории Конаковского муниципального округа"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</si>
  <si>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"Финансовое обеспечение  мероприятий по предупреждению и ликвидации чрезвычайных ситуаций  природного и техногенного характера на территории   Конаковского муниципального округа"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</si>
  <si>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"Финансовое обеспечение мероприятий по предупреждению возникновения чрезвычайных ситуаций  на территории   Конаковского муниципального округа"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</si>
  <si>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"Финансовое обеспечение деятельности добровольных пожарных команд (дружин)  Конаковского муниципального округа"</t>
    </r>
  </si>
  <si>
    <r>
      <t xml:space="preserve">Показатель 1  </t>
    </r>
    <r>
      <rPr>
        <sz val="11"/>
        <color indexed="8"/>
        <rFont val="Times New Roman"/>
        <family val="1"/>
      </rPr>
      <t xml:space="preserve"> "Финансовое обеспечение мероприятий по предупреждению возникновения чрезвычайных ситуаций  на гидро-технических сооружениях Конаковского муниципального округа"</t>
    </r>
  </si>
  <si>
    <r>
      <t xml:space="preserve">Задача 1 </t>
    </r>
    <r>
      <rPr>
        <sz val="11"/>
        <rFont val="Times New Roman"/>
        <family val="1"/>
      </rPr>
      <t>"Обеспечение информационной безопасности в Администрации Конаковского муниципального округа"</t>
    </r>
  </si>
  <si>
    <r>
      <t>Показатель 1</t>
    </r>
    <r>
      <rPr>
        <sz val="11"/>
        <rFont val="Times New Roman"/>
        <family val="1"/>
      </rPr>
      <t xml:space="preserve">   "Обеспечение информационной безопасности  Администрации Конаковского муниципального округа"</t>
    </r>
  </si>
  <si>
    <r>
      <t>Показатель  1 "</t>
    </r>
    <r>
      <rPr>
        <sz val="11"/>
        <rFont val="Times New Roman"/>
        <family val="1"/>
      </rPr>
      <t>Обеспечение информационной безопасности"</t>
    </r>
  </si>
  <si>
    <r>
      <t>Задача 2</t>
    </r>
    <r>
      <rPr>
        <sz val="11"/>
        <rFont val="Times New Roman"/>
        <family val="1"/>
      </rPr>
      <t xml:space="preserve"> "Профилактика правонарушений, обеспечение правопорядка и безопасности населения  Конаковского муниципального округа"</t>
    </r>
  </si>
  <si>
    <r>
      <t>Показатель 1 "</t>
    </r>
    <r>
      <rPr>
        <sz val="11"/>
        <color indexed="8"/>
        <rFont val="Times New Roman"/>
        <family val="1"/>
      </rPr>
      <t xml:space="preserve">Обеспечение непрерывного режима работы ЕДДС Конаковского муниципального округа" </t>
    </r>
  </si>
  <si>
    <r>
      <t xml:space="preserve">Цель  </t>
    </r>
    <r>
      <rPr>
        <sz val="11"/>
        <rFont val="Times New Roman"/>
        <family val="1"/>
      </rPr>
      <t>"Повышение безопасности жизнедеятельности населения в Конаковском муниципальном округе"</t>
    </r>
  </si>
  <si>
    <r>
      <t xml:space="preserve">Мероприятие 2.001  </t>
    </r>
    <r>
      <rPr>
        <sz val="11"/>
        <rFont val="Times New Roman"/>
        <family val="1"/>
      </rPr>
      <t>"Обеспечение функционирования систем видеонаблюдения и видеофиксации на территории  Конаковского  муниципального округа"</t>
    </r>
  </si>
  <si>
    <t xml:space="preserve"> </t>
  </si>
  <si>
    <t>Подпрограмма 2 "Обеспечение правопорядка, информационной безопасности, повышение безопасности населения от угроз терроризма и экстремизма"</t>
  </si>
  <si>
    <r>
      <t>Мероприятие 2.002</t>
    </r>
    <r>
      <rPr>
        <sz val="11"/>
        <color indexed="8"/>
        <rFont val="Times New Roman"/>
        <family val="1"/>
      </rPr>
      <t xml:space="preserve"> "Обеспечение содержания ЕДДС Конаковского муниципального округа "  </t>
    </r>
  </si>
  <si>
    <r>
      <t xml:space="preserve">Мероприятие 1.004 </t>
    </r>
    <r>
      <rPr>
        <sz val="11"/>
        <color indexed="8"/>
        <rFont val="Times New Roman"/>
        <family val="1"/>
      </rPr>
      <t>"Проведение  мероприятий по предупреждению возникновения  чрезвычайных ситуаций  на гидротехнических сооружениях"</t>
    </r>
  </si>
  <si>
    <r>
      <t xml:space="preserve">Задача 2 </t>
    </r>
    <r>
      <rPr>
        <sz val="11"/>
        <color indexed="8"/>
        <rFont val="Times New Roman"/>
        <family val="1"/>
      </rPr>
      <t>"Обеспечение на территории Конаковского муниципального округа функционирования системы обеспечения вызова экстренных оперативных служб по единому номеру «112»"</t>
    </r>
  </si>
  <si>
    <t>Главный администратор муниципальной  программы - Администрация Конаковского муниципального округа Тверской области</t>
  </si>
  <si>
    <r>
      <t xml:space="preserve">Показатель 1: </t>
    </r>
    <r>
      <rPr>
        <sz val="11"/>
        <rFont val="Times New Roman"/>
        <family val="1"/>
      </rPr>
      <t>"Уровень выполнения мероприятий, направленных на снижение  индивидуального риска граждан Конаковского муниципального округа"</t>
    </r>
  </si>
  <si>
    <r>
      <t>Мероприятие 1.001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"Создание резерва  ресурсов для предупреждения и ликвидации чрезвычайных ситуаций природного и техногенного характера на территории Конаковского муниципального округа"</t>
    </r>
  </si>
  <si>
    <t>"</t>
  </si>
  <si>
    <t xml:space="preserve">                      Администратор муниципальной программы - отдел ГО и ЧС Администрации Конаковского муниципального округа</t>
  </si>
  <si>
    <t xml:space="preserve">                  Исполнитель муниципальной программы - отдел ГО и ЧС Администрации Конаковского муниципального округа</t>
  </si>
  <si>
    <r>
      <t>Приложение 3                                                      к Постановлению Администрации Конаковского муниципального округа                                    от "</t>
    </r>
    <r>
      <rPr>
        <u val="single"/>
        <sz val="10"/>
        <color indexed="8"/>
        <rFont val="Times New Roman"/>
        <family val="1"/>
      </rPr>
      <t>05</t>
    </r>
    <r>
      <rPr>
        <sz val="10"/>
        <color indexed="8"/>
        <rFont val="Times New Roman"/>
        <family val="1"/>
      </rPr>
      <t xml:space="preserve">" </t>
    </r>
    <r>
      <rPr>
        <u val="single"/>
        <sz val="10"/>
        <color indexed="8"/>
        <rFont val="Times New Roman"/>
        <family val="1"/>
      </rPr>
      <t>07</t>
    </r>
    <r>
      <rPr>
        <sz val="10"/>
        <color indexed="8"/>
        <rFont val="Times New Roman"/>
        <family val="1"/>
      </rPr>
      <t xml:space="preserve"> 2024 № </t>
    </r>
    <r>
      <rPr>
        <u val="single"/>
        <sz val="10"/>
        <color indexed="8"/>
        <rFont val="Times New Roman"/>
        <family val="1"/>
      </rPr>
      <t>649</t>
    </r>
    <r>
      <rPr>
        <sz val="10"/>
        <color indexed="8"/>
        <rFont val="Times New Roman"/>
        <family val="1"/>
      </rPr>
      <t xml:space="preserve">                 "Приложение к муниципальной программе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</si>
</sst>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;[Red]0.000"/>
    <numFmt numFmtId="167" formatCode="[$-FC19]d\ mmmm\ yyyy\ &quot;г.&quot;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64" fontId="18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 wrapText="1"/>
    </xf>
    <xf numFmtId="164" fontId="59" fillId="0" borderId="23" xfId="0" applyNumberFormat="1" applyFont="1" applyFill="1" applyBorder="1" applyAlignment="1">
      <alignment horizontal="center" vertical="center" wrapText="1"/>
    </xf>
    <xf numFmtId="164" fontId="18" fillId="0" borderId="23" xfId="0" applyNumberFormat="1" applyFont="1" applyFill="1" applyBorder="1" applyAlignment="1">
      <alignment horizontal="center" vertical="center"/>
    </xf>
    <xf numFmtId="164" fontId="60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vertical="top" wrapText="1"/>
    </xf>
    <xf numFmtId="0" fontId="61" fillId="0" borderId="0" xfId="0" applyFont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top" wrapText="1" shrinkToFit="1"/>
    </xf>
    <xf numFmtId="0" fontId="0" fillId="0" borderId="0" xfId="0" applyAlignment="1">
      <alignment horizontal="center" vertical="top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4"/>
  <sheetViews>
    <sheetView tabSelected="1" zoomScale="80" zoomScaleNormal="80" zoomScaleSheetLayoutView="50" zoomScalePageLayoutView="0" workbookViewId="0" topLeftCell="A1">
      <selection activeCell="I12" sqref="I12:W12"/>
    </sheetView>
  </sheetViews>
  <sheetFormatPr defaultColWidth="8.7109375" defaultRowHeight="15"/>
  <cols>
    <col min="1" max="1" width="4.7109375" style="1" customWidth="1"/>
    <col min="2" max="2" width="5.140625" style="1" customWidth="1"/>
    <col min="3" max="3" width="5.7109375" style="1" customWidth="1"/>
    <col min="4" max="6" width="4.421875" style="1" customWidth="1"/>
    <col min="7" max="7" width="5.00390625" style="1" customWidth="1"/>
    <col min="8" max="9" width="4.421875" style="1" customWidth="1"/>
    <col min="10" max="10" width="4.140625" style="1" customWidth="1"/>
    <col min="11" max="13" width="4.421875" style="1" customWidth="1"/>
    <col min="14" max="18" width="3.140625" style="1" customWidth="1"/>
    <col min="19" max="19" width="80.28125" style="1" customWidth="1"/>
    <col min="20" max="20" width="10.8515625" style="1" customWidth="1"/>
    <col min="21" max="21" width="11.140625" style="1" customWidth="1"/>
    <col min="22" max="22" width="10.7109375" style="1" customWidth="1"/>
    <col min="23" max="23" width="14.140625" style="1" customWidth="1"/>
    <col min="24" max="24" width="10.28125" style="49" customWidth="1"/>
    <col min="25" max="25" width="10.57421875" style="49" customWidth="1"/>
    <col min="26" max="26" width="16.00390625" style="49" customWidth="1"/>
    <col min="27" max="27" width="12.7109375" style="49" customWidth="1"/>
    <col min="28" max="74" width="9.140625" style="1" customWidth="1"/>
    <col min="75" max="16384" width="8.7109375" style="1" customWidth="1"/>
  </cols>
  <sheetData>
    <row r="2" spans="24:26" ht="15">
      <c r="X2" s="81" t="s">
        <v>65</v>
      </c>
      <c r="Y2" s="81"/>
      <c r="Z2" s="81"/>
    </row>
    <row r="3" spans="24:26" ht="15">
      <c r="X3" s="81"/>
      <c r="Y3" s="81"/>
      <c r="Z3" s="81"/>
    </row>
    <row r="4" spans="24:26" ht="15">
      <c r="X4" s="81"/>
      <c r="Y4" s="81"/>
      <c r="Z4" s="81"/>
    </row>
    <row r="5" spans="24:26" ht="62.25" customHeight="1">
      <c r="X5" s="82"/>
      <c r="Y5" s="82"/>
      <c r="Z5" s="82"/>
    </row>
    <row r="6" spans="22:27" ht="27.75" customHeight="1">
      <c r="V6" s="83"/>
      <c r="W6" s="83"/>
      <c r="X6" s="83"/>
      <c r="Y6" s="83"/>
      <c r="Z6" s="83"/>
      <c r="AA6" s="83"/>
    </row>
    <row r="7" spans="1:31" s="23" customFormat="1" ht="25.5" customHeight="1">
      <c r="A7" s="21"/>
      <c r="B7" s="2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84" t="s">
        <v>54</v>
      </c>
      <c r="W7" s="84"/>
      <c r="X7" s="84"/>
      <c r="Y7" s="84"/>
      <c r="Z7" s="84"/>
      <c r="AA7" s="84"/>
      <c r="AB7" s="22"/>
      <c r="AC7" s="22"/>
      <c r="AD7" s="22"/>
      <c r="AE7" s="22"/>
    </row>
    <row r="8" spans="1:32" ht="18.75">
      <c r="A8" s="24"/>
      <c r="B8" s="24"/>
      <c r="C8" s="88" t="s">
        <v>22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25"/>
      <c r="AC8" s="25"/>
      <c r="AD8" s="25"/>
      <c r="AE8" s="26"/>
      <c r="AF8" s="26"/>
    </row>
    <row r="9" spans="1:32" ht="15.75">
      <c r="A9" s="3"/>
      <c r="B9" s="3"/>
      <c r="C9" s="87" t="s">
        <v>41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27"/>
      <c r="AC9" s="27"/>
      <c r="AD9" s="27"/>
      <c r="AE9" s="28"/>
      <c r="AF9" s="28"/>
    </row>
    <row r="10" spans="1:32" ht="18.75">
      <c r="A10" s="3"/>
      <c r="B10" s="3"/>
      <c r="C10" s="89" t="s">
        <v>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25"/>
      <c r="AC10" s="25"/>
      <c r="AD10" s="25"/>
      <c r="AE10" s="28"/>
      <c r="AF10" s="28"/>
    </row>
    <row r="11" spans="1:32" ht="18.75">
      <c r="A11" s="3"/>
      <c r="B11" s="3"/>
      <c r="C11" s="80" t="s">
        <v>59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25"/>
      <c r="AC11" s="25"/>
      <c r="AD11" s="25"/>
      <c r="AE11" s="28"/>
      <c r="AF11" s="28"/>
    </row>
    <row r="12" spans="1:32" ht="18.75">
      <c r="A12" s="3"/>
      <c r="B12" s="3"/>
      <c r="C12" s="74"/>
      <c r="D12" s="74"/>
      <c r="E12" s="74"/>
      <c r="F12" s="74"/>
      <c r="G12" s="74"/>
      <c r="H12" s="74"/>
      <c r="I12" s="80" t="s">
        <v>63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74"/>
      <c r="Y12" s="74"/>
      <c r="Z12" s="74"/>
      <c r="AA12" s="74"/>
      <c r="AB12" s="25"/>
      <c r="AC12" s="25"/>
      <c r="AD12" s="25"/>
      <c r="AE12" s="28"/>
      <c r="AF12" s="28"/>
    </row>
    <row r="13" spans="1:32" ht="18.75">
      <c r="A13" s="3"/>
      <c r="B13" s="3"/>
      <c r="C13" s="74"/>
      <c r="D13" s="74"/>
      <c r="E13" s="74"/>
      <c r="F13" s="74"/>
      <c r="G13" s="74"/>
      <c r="H13" s="74"/>
      <c r="I13" s="80" t="s">
        <v>64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74"/>
      <c r="Y13" s="74"/>
      <c r="Z13" s="74"/>
      <c r="AA13" s="74"/>
      <c r="AB13" s="25"/>
      <c r="AC13" s="25"/>
      <c r="AD13" s="25"/>
      <c r="AE13" s="28"/>
      <c r="AF13" s="28"/>
    </row>
    <row r="14" spans="1:32" s="33" customFormat="1" ht="18.75">
      <c r="A14" s="3"/>
      <c r="B14" s="3"/>
      <c r="C14" s="3"/>
      <c r="D14" s="3"/>
      <c r="E14" s="3"/>
      <c r="F14" s="3"/>
      <c r="G14" s="3"/>
      <c r="H14" s="3"/>
      <c r="I14" s="29" t="s">
        <v>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1"/>
      <c r="Z14" s="32"/>
      <c r="AA14" s="32"/>
      <c r="AB14" s="26"/>
      <c r="AC14" s="26"/>
      <c r="AD14" s="26"/>
      <c r="AE14" s="26"/>
      <c r="AF14" s="26"/>
    </row>
    <row r="15" spans="1:74" ht="15.75" customHeight="1">
      <c r="A15" s="3"/>
      <c r="B15" s="3"/>
      <c r="C15" s="3"/>
      <c r="D15" s="3"/>
      <c r="E15" s="3"/>
      <c r="F15" s="3"/>
      <c r="G15" s="3"/>
      <c r="H15" s="3"/>
      <c r="I15" s="86" t="s">
        <v>23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34"/>
      <c r="AC15" s="34"/>
      <c r="AD15" s="34"/>
      <c r="AE15" s="34"/>
      <c r="AF15" s="34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</row>
    <row r="16" spans="1:32" ht="35.25" customHeight="1">
      <c r="A16" s="2"/>
      <c r="B16" s="2"/>
      <c r="C16" s="2"/>
      <c r="D16" s="2"/>
      <c r="E16" s="2"/>
      <c r="F16" s="2"/>
      <c r="G16" s="2"/>
      <c r="H16" s="2"/>
      <c r="I16" s="86" t="s">
        <v>24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34"/>
      <c r="AC16" s="34"/>
      <c r="AD16" s="34"/>
      <c r="AE16" s="34"/>
      <c r="AF16" s="34"/>
    </row>
    <row r="17" spans="1:27" s="39" customFormat="1" ht="21" customHeight="1">
      <c r="A17" s="35"/>
      <c r="B17" s="4"/>
      <c r="C17" s="4"/>
      <c r="D17" s="4"/>
      <c r="E17" s="4"/>
      <c r="F17" s="4"/>
      <c r="G17" s="4"/>
      <c r="H17" s="4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85" t="s">
        <v>2</v>
      </c>
      <c r="T17" s="79" t="s">
        <v>3</v>
      </c>
      <c r="U17" s="79" t="s">
        <v>10</v>
      </c>
      <c r="V17" s="79"/>
      <c r="W17" s="79"/>
      <c r="X17" s="79"/>
      <c r="Y17" s="79"/>
      <c r="Z17" s="79" t="s">
        <v>11</v>
      </c>
      <c r="AA17" s="79"/>
    </row>
    <row r="18" spans="1:27" ht="27" customHeight="1">
      <c r="A18" s="40"/>
      <c r="B18" s="5"/>
      <c r="C18" s="5"/>
      <c r="D18" s="5"/>
      <c r="E18" s="5"/>
      <c r="F18" s="5"/>
      <c r="G18" s="5"/>
      <c r="H18" s="5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85"/>
      <c r="T18" s="79"/>
      <c r="U18" s="79"/>
      <c r="V18" s="79"/>
      <c r="W18" s="79"/>
      <c r="X18" s="79"/>
      <c r="Y18" s="79"/>
      <c r="Z18" s="79"/>
      <c r="AA18" s="79"/>
    </row>
    <row r="19" spans="1:27" ht="30.75" customHeight="1">
      <c r="A19" s="79" t="s">
        <v>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5"/>
      <c r="T19" s="79"/>
      <c r="U19" s="38" t="s">
        <v>18</v>
      </c>
      <c r="V19" s="38" t="s">
        <v>19</v>
      </c>
      <c r="W19" s="38" t="s">
        <v>25</v>
      </c>
      <c r="X19" s="38" t="s">
        <v>26</v>
      </c>
      <c r="Y19" s="38" t="s">
        <v>27</v>
      </c>
      <c r="Z19" s="38" t="s">
        <v>12</v>
      </c>
      <c r="AA19" s="38" t="s">
        <v>13</v>
      </c>
    </row>
    <row r="20" spans="1:27" ht="15.75" customHeight="1">
      <c r="A20" s="77" t="s">
        <v>4</v>
      </c>
      <c r="B20" s="77"/>
      <c r="C20" s="77"/>
      <c r="D20" s="77" t="s">
        <v>5</v>
      </c>
      <c r="E20" s="77"/>
      <c r="F20" s="77" t="s">
        <v>6</v>
      </c>
      <c r="G20" s="77"/>
      <c r="H20" s="78" t="s">
        <v>7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">
        <v>25</v>
      </c>
      <c r="T20" s="8">
        <v>26</v>
      </c>
      <c r="U20" s="57">
        <v>27</v>
      </c>
      <c r="V20" s="57">
        <v>28</v>
      </c>
      <c r="W20" s="57">
        <v>29</v>
      </c>
      <c r="X20" s="58">
        <v>30</v>
      </c>
      <c r="Y20" s="59">
        <v>31</v>
      </c>
      <c r="Z20" s="58">
        <v>31</v>
      </c>
      <c r="AA20" s="43">
        <v>32</v>
      </c>
    </row>
    <row r="21" spans="1:27" ht="26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6" t="s">
        <v>14</v>
      </c>
      <c r="T21" s="67" t="s">
        <v>8</v>
      </c>
      <c r="U21" s="73">
        <f>SUM(U24,U41)</f>
        <v>15428.122</v>
      </c>
      <c r="V21" s="73">
        <f>SUM(V24,V41)</f>
        <v>11649.641</v>
      </c>
      <c r="W21" s="73">
        <f>SUM(W24,W41)</f>
        <v>11649.641</v>
      </c>
      <c r="X21" s="73">
        <v>11649.641</v>
      </c>
      <c r="Y21" s="73">
        <v>11649.641</v>
      </c>
      <c r="Z21" s="73">
        <v>62026.686</v>
      </c>
      <c r="AA21" s="43">
        <v>2028</v>
      </c>
    </row>
    <row r="22" spans="1:27" ht="33" customHeight="1">
      <c r="A22" s="7">
        <v>1</v>
      </c>
      <c r="B22" s="7">
        <v>2</v>
      </c>
      <c r="C22" s="7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7">
        <v>9</v>
      </c>
      <c r="J22" s="8">
        <v>10</v>
      </c>
      <c r="K22" s="7">
        <v>11</v>
      </c>
      <c r="L22" s="8">
        <v>12</v>
      </c>
      <c r="M22" s="7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  <c r="S22" s="6" t="s">
        <v>52</v>
      </c>
      <c r="T22" s="7"/>
      <c r="U22" s="60"/>
      <c r="V22" s="60"/>
      <c r="W22" s="60"/>
      <c r="X22" s="60"/>
      <c r="Y22" s="60"/>
      <c r="Z22" s="60"/>
      <c r="AA22" s="43">
        <v>2028</v>
      </c>
    </row>
    <row r="23" spans="1:27" ht="30" customHeight="1">
      <c r="A23" s="7"/>
      <c r="B23" s="7"/>
      <c r="C23" s="7"/>
      <c r="D23" s="8"/>
      <c r="E23" s="8"/>
      <c r="F23" s="8"/>
      <c r="G23" s="8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6" t="s">
        <v>60</v>
      </c>
      <c r="T23" s="68" t="s">
        <v>15</v>
      </c>
      <c r="U23" s="50">
        <v>100</v>
      </c>
      <c r="V23" s="50">
        <v>100</v>
      </c>
      <c r="W23" s="50">
        <v>100</v>
      </c>
      <c r="X23" s="50">
        <v>100</v>
      </c>
      <c r="Y23" s="50">
        <v>100</v>
      </c>
      <c r="Z23" s="50">
        <v>100</v>
      </c>
      <c r="AA23" s="43">
        <v>2028</v>
      </c>
    </row>
    <row r="24" spans="1:28" s="39" customFormat="1" ht="42.75" customHeight="1">
      <c r="A24" s="9">
        <v>6</v>
      </c>
      <c r="B24" s="9">
        <v>0</v>
      </c>
      <c r="C24" s="9">
        <v>1</v>
      </c>
      <c r="D24" s="10">
        <v>0</v>
      </c>
      <c r="E24" s="10">
        <v>3</v>
      </c>
      <c r="F24" s="10">
        <v>1</v>
      </c>
      <c r="G24" s="10">
        <v>0</v>
      </c>
      <c r="H24" s="9">
        <v>0</v>
      </c>
      <c r="I24" s="9">
        <v>7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/>
      <c r="S24" s="11" t="s">
        <v>29</v>
      </c>
      <c r="T24" s="69" t="s">
        <v>16</v>
      </c>
      <c r="U24" s="66">
        <f aca="true" t="shared" si="0" ref="U24:Z24">SUM(U25,U35)</f>
        <v>14078.402</v>
      </c>
      <c r="V24" s="66">
        <f t="shared" si="0"/>
        <v>11109.641</v>
      </c>
      <c r="W24" s="66">
        <f t="shared" si="0"/>
        <v>11109.641</v>
      </c>
      <c r="X24" s="66">
        <f t="shared" si="0"/>
        <v>11109.641</v>
      </c>
      <c r="Y24" s="66">
        <f t="shared" si="0"/>
        <v>11109.641</v>
      </c>
      <c r="Z24" s="66">
        <f t="shared" si="0"/>
        <v>58516.966</v>
      </c>
      <c r="AA24" s="43">
        <v>2028</v>
      </c>
      <c r="AB24" s="2"/>
    </row>
    <row r="25" spans="1:28" ht="30">
      <c r="A25" s="7">
        <v>6</v>
      </c>
      <c r="B25" s="7">
        <v>0</v>
      </c>
      <c r="C25" s="7">
        <v>1</v>
      </c>
      <c r="D25" s="8">
        <v>0</v>
      </c>
      <c r="E25" s="8">
        <v>3</v>
      </c>
      <c r="F25" s="8">
        <v>1</v>
      </c>
      <c r="G25" s="8">
        <v>0</v>
      </c>
      <c r="H25" s="7">
        <v>0</v>
      </c>
      <c r="I25" s="7">
        <v>7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/>
      <c r="S25" s="11" t="s">
        <v>42</v>
      </c>
      <c r="T25" s="70" t="s">
        <v>16</v>
      </c>
      <c r="U25" s="66">
        <v>8432.651</v>
      </c>
      <c r="V25" s="66">
        <v>5473.19</v>
      </c>
      <c r="W25" s="66">
        <f>SUM(W27,W29,W31,W33)</f>
        <v>5473.19</v>
      </c>
      <c r="X25" s="66">
        <f>SUM(X27,X29,X31,X33)</f>
        <v>5473.19</v>
      </c>
      <c r="Y25" s="66">
        <f>SUM(Y27,Y29,Y31,Y33)</f>
        <v>5473.19</v>
      </c>
      <c r="Z25" s="66">
        <v>30325.411</v>
      </c>
      <c r="AA25" s="43">
        <v>2028</v>
      </c>
      <c r="AB25" s="2"/>
    </row>
    <row r="26" spans="1:28" ht="48.75" customHeight="1">
      <c r="A26" s="14"/>
      <c r="B26" s="14"/>
      <c r="C26" s="14"/>
      <c r="D26" s="15"/>
      <c r="E26" s="15"/>
      <c r="F26" s="15"/>
      <c r="G26" s="15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1" t="s">
        <v>30</v>
      </c>
      <c r="T26" s="70" t="s">
        <v>15</v>
      </c>
      <c r="U26" s="20">
        <v>100</v>
      </c>
      <c r="V26" s="20">
        <v>100</v>
      </c>
      <c r="W26" s="20">
        <v>100</v>
      </c>
      <c r="X26" s="20">
        <v>100</v>
      </c>
      <c r="Y26" s="20">
        <v>100</v>
      </c>
      <c r="Z26" s="47">
        <v>100</v>
      </c>
      <c r="AA26" s="43">
        <v>2028</v>
      </c>
      <c r="AB26" s="2"/>
    </row>
    <row r="27" spans="1:28" ht="45.75" customHeight="1">
      <c r="A27" s="7">
        <v>6</v>
      </c>
      <c r="B27" s="7">
        <v>0</v>
      </c>
      <c r="C27" s="7">
        <v>1</v>
      </c>
      <c r="D27" s="8">
        <v>0</v>
      </c>
      <c r="E27" s="8">
        <v>3</v>
      </c>
      <c r="F27" s="8">
        <v>1</v>
      </c>
      <c r="G27" s="8">
        <v>0</v>
      </c>
      <c r="H27" s="7">
        <v>0</v>
      </c>
      <c r="I27" s="7">
        <v>7</v>
      </c>
      <c r="J27" s="7">
        <v>1</v>
      </c>
      <c r="K27" s="7">
        <v>0</v>
      </c>
      <c r="L27" s="7">
        <v>1</v>
      </c>
      <c r="M27" s="7">
        <v>2</v>
      </c>
      <c r="N27" s="7">
        <v>0</v>
      </c>
      <c r="O27" s="7">
        <v>0</v>
      </c>
      <c r="P27" s="7">
        <v>1</v>
      </c>
      <c r="Q27" s="7">
        <v>0</v>
      </c>
      <c r="R27" s="7"/>
      <c r="S27" s="11" t="s">
        <v>61</v>
      </c>
      <c r="T27" s="67" t="s">
        <v>8</v>
      </c>
      <c r="U27" s="19">
        <v>500</v>
      </c>
      <c r="V27" s="19">
        <v>500</v>
      </c>
      <c r="W27" s="19">
        <v>500</v>
      </c>
      <c r="X27" s="19">
        <v>500</v>
      </c>
      <c r="Y27" s="19">
        <v>500</v>
      </c>
      <c r="Z27" s="19">
        <v>2500</v>
      </c>
      <c r="AA27" s="43">
        <v>2028</v>
      </c>
      <c r="AB27" s="2"/>
    </row>
    <row r="28" spans="1:28" ht="45">
      <c r="A28" s="14"/>
      <c r="B28" s="14"/>
      <c r="C28" s="14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1" t="s">
        <v>43</v>
      </c>
      <c r="T28" s="70" t="s">
        <v>15</v>
      </c>
      <c r="U28" s="20">
        <v>100</v>
      </c>
      <c r="V28" s="20">
        <v>100</v>
      </c>
      <c r="W28" s="20">
        <v>100</v>
      </c>
      <c r="X28" s="20">
        <v>100</v>
      </c>
      <c r="Y28" s="20">
        <v>100</v>
      </c>
      <c r="Z28" s="47">
        <v>100</v>
      </c>
      <c r="AA28" s="43">
        <v>2028</v>
      </c>
      <c r="AB28" s="2"/>
    </row>
    <row r="29" spans="1:28" ht="28.5" customHeight="1">
      <c r="A29" s="7">
        <v>6</v>
      </c>
      <c r="B29" s="7">
        <v>0</v>
      </c>
      <c r="C29" s="7">
        <v>1</v>
      </c>
      <c r="D29" s="8">
        <v>0</v>
      </c>
      <c r="E29" s="8">
        <v>3</v>
      </c>
      <c r="F29" s="8">
        <v>1</v>
      </c>
      <c r="G29" s="8">
        <v>0</v>
      </c>
      <c r="H29" s="7">
        <v>0</v>
      </c>
      <c r="I29" s="7">
        <v>7</v>
      </c>
      <c r="J29" s="7">
        <v>1</v>
      </c>
      <c r="K29" s="7">
        <v>0</v>
      </c>
      <c r="L29" s="7">
        <v>1</v>
      </c>
      <c r="M29" s="7">
        <v>2</v>
      </c>
      <c r="N29" s="7">
        <v>0</v>
      </c>
      <c r="O29" s="7">
        <v>0</v>
      </c>
      <c r="P29" s="7">
        <v>2</v>
      </c>
      <c r="Q29" s="7">
        <v>0</v>
      </c>
      <c r="R29" s="7"/>
      <c r="S29" s="17" t="s">
        <v>31</v>
      </c>
      <c r="T29" s="67" t="s">
        <v>8</v>
      </c>
      <c r="U29" s="44">
        <v>7521.531</v>
      </c>
      <c r="V29" s="44">
        <v>4562.07</v>
      </c>
      <c r="W29" s="44">
        <v>4562.07</v>
      </c>
      <c r="X29" s="44">
        <v>4562.07</v>
      </c>
      <c r="Y29" s="44">
        <v>4562.07</v>
      </c>
      <c r="Z29" s="44">
        <v>25769.811</v>
      </c>
      <c r="AA29" s="43">
        <v>2028</v>
      </c>
      <c r="AB29" s="2"/>
    </row>
    <row r="30" spans="1:28" ht="51.75" customHeight="1">
      <c r="A30" s="14"/>
      <c r="B30" s="14"/>
      <c r="C30" s="14"/>
      <c r="D30" s="15"/>
      <c r="E30" s="15"/>
      <c r="F30" s="15"/>
      <c r="G30" s="15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1" t="s">
        <v>44</v>
      </c>
      <c r="T30" s="70" t="s">
        <v>15</v>
      </c>
      <c r="U30" s="20">
        <v>100</v>
      </c>
      <c r="V30" s="20">
        <v>100</v>
      </c>
      <c r="W30" s="20">
        <v>100</v>
      </c>
      <c r="X30" s="20">
        <v>100</v>
      </c>
      <c r="Y30" s="20">
        <v>100</v>
      </c>
      <c r="Z30" s="47">
        <v>100</v>
      </c>
      <c r="AA30" s="43">
        <v>2028</v>
      </c>
      <c r="AB30" s="2"/>
    </row>
    <row r="31" spans="1:28" ht="28.5" customHeight="1">
      <c r="A31" s="7">
        <v>6</v>
      </c>
      <c r="B31" s="7">
        <v>0</v>
      </c>
      <c r="C31" s="7">
        <v>1</v>
      </c>
      <c r="D31" s="8">
        <v>0</v>
      </c>
      <c r="E31" s="8">
        <v>3</v>
      </c>
      <c r="F31" s="8">
        <v>1</v>
      </c>
      <c r="G31" s="8">
        <v>0</v>
      </c>
      <c r="H31" s="7">
        <v>0</v>
      </c>
      <c r="I31" s="7">
        <v>7</v>
      </c>
      <c r="J31" s="7">
        <v>1</v>
      </c>
      <c r="K31" s="7">
        <v>0</v>
      </c>
      <c r="L31" s="7">
        <v>1</v>
      </c>
      <c r="M31" s="7">
        <v>2</v>
      </c>
      <c r="N31" s="7">
        <v>0</v>
      </c>
      <c r="O31" s="7">
        <v>0</v>
      </c>
      <c r="P31" s="7">
        <v>3</v>
      </c>
      <c r="Q31" s="7">
        <v>0</v>
      </c>
      <c r="R31" s="7"/>
      <c r="S31" s="17" t="s">
        <v>40</v>
      </c>
      <c r="T31" s="67" t="s">
        <v>8</v>
      </c>
      <c r="U31" s="44">
        <v>346.32</v>
      </c>
      <c r="V31" s="44">
        <v>346.32</v>
      </c>
      <c r="W31" s="44">
        <v>346.32</v>
      </c>
      <c r="X31" s="44">
        <v>346.32</v>
      </c>
      <c r="Y31" s="44">
        <v>346.32</v>
      </c>
      <c r="Z31" s="44">
        <v>1731.6</v>
      </c>
      <c r="AA31" s="43">
        <v>2028</v>
      </c>
      <c r="AB31" s="2"/>
    </row>
    <row r="32" spans="1:28" ht="28.5" customHeight="1">
      <c r="A32" s="14"/>
      <c r="B32" s="14"/>
      <c r="C32" s="14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1" t="s">
        <v>45</v>
      </c>
      <c r="T32" s="70" t="s">
        <v>15</v>
      </c>
      <c r="U32" s="20">
        <v>100</v>
      </c>
      <c r="V32" s="20">
        <v>100</v>
      </c>
      <c r="W32" s="20">
        <v>100</v>
      </c>
      <c r="X32" s="20">
        <v>100</v>
      </c>
      <c r="Y32" s="20">
        <v>100</v>
      </c>
      <c r="Z32" s="47">
        <v>100</v>
      </c>
      <c r="AA32" s="43">
        <v>2028</v>
      </c>
      <c r="AB32" s="2"/>
    </row>
    <row r="33" spans="1:28" ht="28.5" customHeight="1">
      <c r="A33" s="7">
        <v>6</v>
      </c>
      <c r="B33" s="7">
        <v>0</v>
      </c>
      <c r="C33" s="7">
        <v>1</v>
      </c>
      <c r="D33" s="8">
        <v>0</v>
      </c>
      <c r="E33" s="8">
        <v>4</v>
      </c>
      <c r="F33" s="8">
        <v>0</v>
      </c>
      <c r="G33" s="8">
        <v>6</v>
      </c>
      <c r="H33" s="7">
        <v>0</v>
      </c>
      <c r="I33" s="7">
        <v>7</v>
      </c>
      <c r="J33" s="7">
        <v>1</v>
      </c>
      <c r="K33" s="7">
        <v>0</v>
      </c>
      <c r="L33" s="7">
        <v>1</v>
      </c>
      <c r="M33" s="7">
        <v>2</v>
      </c>
      <c r="N33" s="7">
        <v>0</v>
      </c>
      <c r="O33" s="7">
        <v>0</v>
      </c>
      <c r="P33" s="7">
        <v>4</v>
      </c>
      <c r="Q33" s="7">
        <v>0</v>
      </c>
      <c r="R33" s="7"/>
      <c r="S33" s="17" t="s">
        <v>57</v>
      </c>
      <c r="T33" s="67" t="s">
        <v>8</v>
      </c>
      <c r="U33" s="44">
        <v>64.8</v>
      </c>
      <c r="V33" s="44">
        <v>64.8</v>
      </c>
      <c r="W33" s="44">
        <v>64.8</v>
      </c>
      <c r="X33" s="44">
        <v>64.8</v>
      </c>
      <c r="Y33" s="44">
        <v>64.8</v>
      </c>
      <c r="Z33" s="44">
        <v>324</v>
      </c>
      <c r="AA33" s="43">
        <v>2028</v>
      </c>
      <c r="AB33" s="2"/>
    </row>
    <row r="34" spans="1:28" ht="46.5" customHeight="1">
      <c r="A34" s="14"/>
      <c r="B34" s="14"/>
      <c r="C34" s="14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1" t="s">
        <v>46</v>
      </c>
      <c r="T34" s="70" t="s">
        <v>15</v>
      </c>
      <c r="U34" s="20">
        <v>100</v>
      </c>
      <c r="V34" s="20">
        <v>100</v>
      </c>
      <c r="W34" s="20">
        <v>100</v>
      </c>
      <c r="X34" s="20">
        <v>100</v>
      </c>
      <c r="Y34" s="20">
        <v>100</v>
      </c>
      <c r="Z34" s="47">
        <v>100</v>
      </c>
      <c r="AA34" s="43">
        <v>2028</v>
      </c>
      <c r="AB34" s="2"/>
    </row>
    <row r="35" spans="1:28" ht="50.25" customHeight="1">
      <c r="A35" s="7">
        <v>6</v>
      </c>
      <c r="B35" s="7">
        <v>0</v>
      </c>
      <c r="C35" s="7">
        <v>1</v>
      </c>
      <c r="D35" s="8">
        <v>0</v>
      </c>
      <c r="E35" s="8">
        <v>3</v>
      </c>
      <c r="F35" s="8">
        <v>1</v>
      </c>
      <c r="G35" s="8">
        <v>0</v>
      </c>
      <c r="H35" s="7">
        <v>0</v>
      </c>
      <c r="I35" s="7">
        <v>7</v>
      </c>
      <c r="J35" s="7">
        <v>1</v>
      </c>
      <c r="K35" s="7">
        <v>0</v>
      </c>
      <c r="L35" s="7">
        <v>2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/>
      <c r="S35" s="75" t="s">
        <v>58</v>
      </c>
      <c r="T35" s="69" t="s">
        <v>16</v>
      </c>
      <c r="U35" s="66">
        <v>5645.751</v>
      </c>
      <c r="V35" s="66">
        <v>5636.451</v>
      </c>
      <c r="W35" s="66">
        <v>5636.451</v>
      </c>
      <c r="X35" s="66">
        <v>5636.451</v>
      </c>
      <c r="Y35" s="66">
        <v>5636.451</v>
      </c>
      <c r="Z35" s="66">
        <v>28191.555</v>
      </c>
      <c r="AA35" s="43">
        <v>2028</v>
      </c>
      <c r="AB35" s="2"/>
    </row>
    <row r="36" spans="1:28" ht="63.75" customHeight="1">
      <c r="A36" s="12"/>
      <c r="B36" s="12"/>
      <c r="C36" s="12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1" t="s">
        <v>32</v>
      </c>
      <c r="T36" s="70" t="s">
        <v>15</v>
      </c>
      <c r="U36" s="54">
        <v>100</v>
      </c>
      <c r="V36" s="54">
        <v>100</v>
      </c>
      <c r="W36" s="54">
        <v>100</v>
      </c>
      <c r="X36" s="54">
        <v>100</v>
      </c>
      <c r="Y36" s="55">
        <v>100</v>
      </c>
      <c r="Z36" s="56">
        <v>100</v>
      </c>
      <c r="AA36" s="43">
        <v>2028</v>
      </c>
      <c r="AB36" s="2"/>
    </row>
    <row r="37" spans="1:28" ht="30">
      <c r="A37" s="7">
        <v>6</v>
      </c>
      <c r="B37" s="7">
        <v>0</v>
      </c>
      <c r="C37" s="7">
        <v>1</v>
      </c>
      <c r="D37" s="8">
        <v>0</v>
      </c>
      <c r="E37" s="8">
        <v>3</v>
      </c>
      <c r="F37" s="8">
        <v>1</v>
      </c>
      <c r="G37" s="8">
        <v>0</v>
      </c>
      <c r="H37" s="7">
        <v>0</v>
      </c>
      <c r="I37" s="7">
        <v>7</v>
      </c>
      <c r="J37" s="7">
        <v>1</v>
      </c>
      <c r="K37" s="7">
        <v>0</v>
      </c>
      <c r="L37" s="7">
        <v>2</v>
      </c>
      <c r="M37" s="7">
        <v>2</v>
      </c>
      <c r="N37" s="7">
        <v>0</v>
      </c>
      <c r="O37" s="7">
        <v>0</v>
      </c>
      <c r="P37" s="7">
        <v>1</v>
      </c>
      <c r="Q37" s="7">
        <v>0</v>
      </c>
      <c r="R37" s="7"/>
      <c r="S37" s="11" t="s">
        <v>28</v>
      </c>
      <c r="T37" s="69" t="s">
        <v>16</v>
      </c>
      <c r="U37" s="64">
        <v>324</v>
      </c>
      <c r="V37" s="64">
        <v>314.7</v>
      </c>
      <c r="W37" s="64">
        <v>314.7</v>
      </c>
      <c r="X37" s="64">
        <v>314.7</v>
      </c>
      <c r="Y37" s="64">
        <v>314.7</v>
      </c>
      <c r="Z37" s="65">
        <v>1582.8</v>
      </c>
      <c r="AA37" s="43">
        <v>2028</v>
      </c>
      <c r="AB37" s="2"/>
    </row>
    <row r="38" spans="1:28" ht="45">
      <c r="A38" s="12"/>
      <c r="B38" s="12"/>
      <c r="C38" s="12"/>
      <c r="D38" s="13"/>
      <c r="E38" s="13"/>
      <c r="F38" s="13"/>
      <c r="G38" s="1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6" t="s">
        <v>20</v>
      </c>
      <c r="T38" s="70" t="s">
        <v>15</v>
      </c>
      <c r="U38" s="51">
        <v>100</v>
      </c>
      <c r="V38" s="51">
        <v>100</v>
      </c>
      <c r="W38" s="51">
        <v>100</v>
      </c>
      <c r="X38" s="51">
        <v>100</v>
      </c>
      <c r="Y38" s="52">
        <v>100</v>
      </c>
      <c r="Z38" s="53">
        <v>100</v>
      </c>
      <c r="AA38" s="43">
        <v>2028</v>
      </c>
      <c r="AB38" s="2"/>
    </row>
    <row r="39" spans="1:28" ht="27" customHeight="1">
      <c r="A39" s="7">
        <v>6</v>
      </c>
      <c r="B39" s="7">
        <v>0</v>
      </c>
      <c r="C39" s="7">
        <v>1</v>
      </c>
      <c r="D39" s="8">
        <v>0</v>
      </c>
      <c r="E39" s="8">
        <v>3</v>
      </c>
      <c r="F39" s="8">
        <v>1</v>
      </c>
      <c r="G39" s="8">
        <v>0</v>
      </c>
      <c r="H39" s="7">
        <v>0</v>
      </c>
      <c r="I39" s="7">
        <v>7</v>
      </c>
      <c r="J39" s="7">
        <v>1</v>
      </c>
      <c r="K39" s="7">
        <v>0</v>
      </c>
      <c r="L39" s="7">
        <v>2</v>
      </c>
      <c r="M39" s="7">
        <v>2</v>
      </c>
      <c r="N39" s="7">
        <v>0</v>
      </c>
      <c r="O39" s="7">
        <v>0</v>
      </c>
      <c r="P39" s="7">
        <v>2</v>
      </c>
      <c r="Q39" s="7">
        <v>0</v>
      </c>
      <c r="R39" s="7"/>
      <c r="S39" s="11" t="s">
        <v>56</v>
      </c>
      <c r="T39" s="70" t="s">
        <v>21</v>
      </c>
      <c r="U39" s="64">
        <v>5321.751</v>
      </c>
      <c r="V39" s="64">
        <v>5321.751</v>
      </c>
      <c r="W39" s="64">
        <v>5321.751</v>
      </c>
      <c r="X39" s="64">
        <v>5321.751</v>
      </c>
      <c r="Y39" s="64">
        <v>5321.751</v>
      </c>
      <c r="Z39" s="64">
        <v>26608.755</v>
      </c>
      <c r="AA39" s="43">
        <v>2028</v>
      </c>
      <c r="AB39" s="2"/>
    </row>
    <row r="40" spans="1:28" ht="27.75" customHeight="1">
      <c r="A40" s="14"/>
      <c r="B40" s="14"/>
      <c r="C40" s="14"/>
      <c r="D40" s="15"/>
      <c r="E40" s="15"/>
      <c r="F40" s="15"/>
      <c r="G40" s="15"/>
      <c r="H40" s="1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1" t="s">
        <v>51</v>
      </c>
      <c r="T40" s="38" t="s">
        <v>17</v>
      </c>
      <c r="U40" s="45">
        <v>1</v>
      </c>
      <c r="V40" s="45">
        <v>1</v>
      </c>
      <c r="W40" s="45">
        <v>1</v>
      </c>
      <c r="X40" s="45">
        <v>1</v>
      </c>
      <c r="Y40" s="45">
        <v>1</v>
      </c>
      <c r="Z40" s="45">
        <v>1</v>
      </c>
      <c r="AA40" s="43">
        <v>2028</v>
      </c>
      <c r="AB40" s="2"/>
    </row>
    <row r="41" spans="1:27" ht="42.75">
      <c r="A41" s="7">
        <v>6</v>
      </c>
      <c r="B41" s="7">
        <v>0</v>
      </c>
      <c r="C41" s="7">
        <v>1</v>
      </c>
      <c r="D41" s="8">
        <v>0</v>
      </c>
      <c r="E41" s="8">
        <v>3</v>
      </c>
      <c r="F41" s="8">
        <v>1</v>
      </c>
      <c r="G41" s="8">
        <v>0</v>
      </c>
      <c r="H41" s="7">
        <v>0</v>
      </c>
      <c r="I41" s="7">
        <v>7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/>
      <c r="S41" s="16" t="s">
        <v>55</v>
      </c>
      <c r="T41" s="7" t="s">
        <v>8</v>
      </c>
      <c r="U41" s="48">
        <v>1349.72</v>
      </c>
      <c r="V41" s="48">
        <v>540</v>
      </c>
      <c r="W41" s="48">
        <v>540</v>
      </c>
      <c r="X41" s="48">
        <v>540</v>
      </c>
      <c r="Y41" s="48">
        <v>540</v>
      </c>
      <c r="Z41" s="48">
        <v>3509.72</v>
      </c>
      <c r="AA41" s="43">
        <v>2028</v>
      </c>
    </row>
    <row r="42" spans="1:27" ht="30">
      <c r="A42" s="7">
        <v>6</v>
      </c>
      <c r="B42" s="7">
        <v>0</v>
      </c>
      <c r="C42" s="7">
        <v>1</v>
      </c>
      <c r="D42" s="8">
        <v>0</v>
      </c>
      <c r="E42" s="8">
        <v>3</v>
      </c>
      <c r="F42" s="8">
        <v>1</v>
      </c>
      <c r="G42" s="8">
        <v>0</v>
      </c>
      <c r="H42" s="7">
        <v>0</v>
      </c>
      <c r="I42" s="7">
        <v>7</v>
      </c>
      <c r="J42" s="7">
        <v>2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/>
      <c r="S42" s="16" t="s">
        <v>47</v>
      </c>
      <c r="T42" s="7" t="s">
        <v>8</v>
      </c>
      <c r="U42" s="48">
        <v>597.2</v>
      </c>
      <c r="V42" s="48">
        <f>V44</f>
        <v>0</v>
      </c>
      <c r="W42" s="48">
        <f>W44</f>
        <v>0</v>
      </c>
      <c r="X42" s="48">
        <f>X44</f>
        <v>0</v>
      </c>
      <c r="Y42" s="48">
        <f>Y44</f>
        <v>0</v>
      </c>
      <c r="Z42" s="48">
        <f>SUM(U42:Y42)</f>
        <v>597.2</v>
      </c>
      <c r="AA42" s="43">
        <v>2028</v>
      </c>
    </row>
    <row r="43" spans="1:27" ht="30">
      <c r="A43" s="14"/>
      <c r="B43" s="14"/>
      <c r="C43" s="14"/>
      <c r="D43" s="10"/>
      <c r="E43" s="10"/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14"/>
      <c r="R43" s="14"/>
      <c r="S43" s="16" t="s">
        <v>48</v>
      </c>
      <c r="T43" s="71" t="s">
        <v>15</v>
      </c>
      <c r="U43" s="45">
        <v>100</v>
      </c>
      <c r="V43" s="45">
        <v>100</v>
      </c>
      <c r="W43" s="45">
        <v>100</v>
      </c>
      <c r="X43" s="45">
        <v>100</v>
      </c>
      <c r="Y43" s="45">
        <v>100</v>
      </c>
      <c r="Z43" s="46">
        <v>100</v>
      </c>
      <c r="AA43" s="43">
        <v>2028</v>
      </c>
    </row>
    <row r="44" spans="1:27" ht="30">
      <c r="A44" s="7">
        <v>6</v>
      </c>
      <c r="B44" s="7">
        <v>0</v>
      </c>
      <c r="C44" s="7">
        <v>1</v>
      </c>
      <c r="D44" s="8">
        <v>0</v>
      </c>
      <c r="E44" s="8">
        <v>3</v>
      </c>
      <c r="F44" s="8">
        <v>1</v>
      </c>
      <c r="G44" s="8">
        <v>0</v>
      </c>
      <c r="H44" s="7">
        <v>0</v>
      </c>
      <c r="I44" s="7">
        <v>7</v>
      </c>
      <c r="J44" s="7">
        <v>2</v>
      </c>
      <c r="K44" s="7">
        <v>0</v>
      </c>
      <c r="L44" s="7">
        <v>1</v>
      </c>
      <c r="M44" s="7">
        <v>2</v>
      </c>
      <c r="N44" s="7">
        <v>0</v>
      </c>
      <c r="O44" s="7">
        <v>0</v>
      </c>
      <c r="P44" s="7">
        <v>1</v>
      </c>
      <c r="Q44" s="7">
        <v>0</v>
      </c>
      <c r="R44" s="7"/>
      <c r="S44" s="16" t="s">
        <v>33</v>
      </c>
      <c r="T44" s="7" t="s">
        <v>8</v>
      </c>
      <c r="U44" s="44">
        <v>597.2</v>
      </c>
      <c r="V44" s="44">
        <v>0</v>
      </c>
      <c r="W44" s="44">
        <v>0</v>
      </c>
      <c r="X44" s="44">
        <v>0</v>
      </c>
      <c r="Y44" s="44">
        <v>0</v>
      </c>
      <c r="Z44" s="44">
        <f>SUM(U44:Y44)</f>
        <v>597.2</v>
      </c>
      <c r="AA44" s="43">
        <v>2028</v>
      </c>
    </row>
    <row r="45" spans="1:27" ht="15">
      <c r="A45" s="14"/>
      <c r="B45" s="14"/>
      <c r="C45" s="14"/>
      <c r="D45" s="10"/>
      <c r="E45" s="10"/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14"/>
      <c r="R45" s="14"/>
      <c r="S45" s="16" t="s">
        <v>49</v>
      </c>
      <c r="T45" s="38" t="s">
        <v>17</v>
      </c>
      <c r="U45" s="45">
        <v>1</v>
      </c>
      <c r="V45" s="45">
        <v>1</v>
      </c>
      <c r="W45" s="45">
        <v>1</v>
      </c>
      <c r="X45" s="45">
        <v>1</v>
      </c>
      <c r="Y45" s="45">
        <v>1</v>
      </c>
      <c r="Z45" s="45">
        <v>1</v>
      </c>
      <c r="AA45" s="43">
        <v>2028</v>
      </c>
    </row>
    <row r="46" spans="1:27" ht="44.25" customHeight="1">
      <c r="A46" s="14"/>
      <c r="B46" s="14"/>
      <c r="C46" s="14"/>
      <c r="D46" s="10"/>
      <c r="E46" s="10"/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14"/>
      <c r="R46" s="14"/>
      <c r="S46" s="16" t="s">
        <v>34</v>
      </c>
      <c r="T46" s="38" t="s">
        <v>17</v>
      </c>
      <c r="U46" s="45">
        <v>1</v>
      </c>
      <c r="V46" s="45">
        <v>1</v>
      </c>
      <c r="W46" s="45">
        <v>1</v>
      </c>
      <c r="X46" s="45">
        <v>1</v>
      </c>
      <c r="Y46" s="45">
        <v>1</v>
      </c>
      <c r="Z46" s="45">
        <v>1</v>
      </c>
      <c r="AA46" s="43">
        <v>2028</v>
      </c>
    </row>
    <row r="47" spans="1:27" ht="45">
      <c r="A47" s="14"/>
      <c r="B47" s="14"/>
      <c r="C47" s="14"/>
      <c r="D47" s="10"/>
      <c r="E47" s="10"/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14"/>
      <c r="R47" s="14"/>
      <c r="S47" s="16" t="s">
        <v>35</v>
      </c>
      <c r="T47" s="7" t="s">
        <v>15</v>
      </c>
      <c r="U47" s="44">
        <v>100</v>
      </c>
      <c r="V47" s="44">
        <v>100</v>
      </c>
      <c r="W47" s="44">
        <v>100</v>
      </c>
      <c r="X47" s="44">
        <v>100</v>
      </c>
      <c r="Y47" s="44">
        <v>100</v>
      </c>
      <c r="Z47" s="62">
        <v>100</v>
      </c>
      <c r="AA47" s="43">
        <v>2028</v>
      </c>
    </row>
    <row r="48" spans="1:27" ht="30">
      <c r="A48" s="7">
        <v>6</v>
      </c>
      <c r="B48" s="7">
        <v>0</v>
      </c>
      <c r="C48" s="7">
        <v>1</v>
      </c>
      <c r="D48" s="8">
        <v>0</v>
      </c>
      <c r="E48" s="8">
        <v>3</v>
      </c>
      <c r="F48" s="8">
        <v>1</v>
      </c>
      <c r="G48" s="8">
        <v>0</v>
      </c>
      <c r="H48" s="7">
        <v>0</v>
      </c>
      <c r="I48" s="7">
        <v>7</v>
      </c>
      <c r="J48" s="7">
        <v>2</v>
      </c>
      <c r="K48" s="7">
        <v>0</v>
      </c>
      <c r="L48" s="7">
        <v>2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/>
      <c r="S48" s="16" t="s">
        <v>50</v>
      </c>
      <c r="T48" s="7" t="s">
        <v>8</v>
      </c>
      <c r="U48" s="48">
        <v>752.52</v>
      </c>
      <c r="V48" s="48">
        <v>540</v>
      </c>
      <c r="W48" s="48">
        <v>540</v>
      </c>
      <c r="X48" s="48">
        <v>540</v>
      </c>
      <c r="Y48" s="48">
        <v>540</v>
      </c>
      <c r="Z48" s="48">
        <v>2912.52</v>
      </c>
      <c r="AA48" s="43">
        <v>2028</v>
      </c>
    </row>
    <row r="49" spans="1:27" ht="45">
      <c r="A49" s="14"/>
      <c r="B49" s="14"/>
      <c r="C49" s="14"/>
      <c r="D49" s="10"/>
      <c r="E49" s="10"/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14"/>
      <c r="R49" s="14"/>
      <c r="S49" s="16" t="s">
        <v>36</v>
      </c>
      <c r="T49" s="71" t="s">
        <v>15</v>
      </c>
      <c r="U49" s="63">
        <v>100</v>
      </c>
      <c r="V49" s="63">
        <v>100</v>
      </c>
      <c r="W49" s="63">
        <v>100</v>
      </c>
      <c r="X49" s="61">
        <v>100</v>
      </c>
      <c r="Y49" s="61">
        <v>100</v>
      </c>
      <c r="Z49" s="61">
        <v>100</v>
      </c>
      <c r="AA49" s="43">
        <v>2028</v>
      </c>
    </row>
    <row r="50" spans="1:27" ht="30">
      <c r="A50" s="7">
        <v>6</v>
      </c>
      <c r="B50" s="7">
        <v>0</v>
      </c>
      <c r="C50" s="7">
        <v>1</v>
      </c>
      <c r="D50" s="8">
        <v>0</v>
      </c>
      <c r="E50" s="8">
        <v>3</v>
      </c>
      <c r="F50" s="8">
        <v>1</v>
      </c>
      <c r="G50" s="8">
        <v>0</v>
      </c>
      <c r="H50" s="7">
        <v>0</v>
      </c>
      <c r="I50" s="7">
        <v>7</v>
      </c>
      <c r="J50" s="7">
        <v>2</v>
      </c>
      <c r="K50" s="7">
        <v>0</v>
      </c>
      <c r="L50" s="7">
        <v>2</v>
      </c>
      <c r="M50" s="7">
        <v>0</v>
      </c>
      <c r="N50" s="7">
        <v>0</v>
      </c>
      <c r="O50" s="7">
        <v>0</v>
      </c>
      <c r="P50" s="7">
        <v>1</v>
      </c>
      <c r="Q50" s="7">
        <v>0</v>
      </c>
      <c r="R50" s="7"/>
      <c r="S50" s="16" t="s">
        <v>53</v>
      </c>
      <c r="T50" s="7" t="s">
        <v>8</v>
      </c>
      <c r="U50" s="44">
        <v>752.52</v>
      </c>
      <c r="V50" s="44">
        <v>540</v>
      </c>
      <c r="W50" s="44">
        <v>540</v>
      </c>
      <c r="X50" s="44">
        <v>540</v>
      </c>
      <c r="Y50" s="44">
        <v>540</v>
      </c>
      <c r="Z50" s="44">
        <v>2912.52</v>
      </c>
      <c r="AA50" s="43">
        <v>2028</v>
      </c>
    </row>
    <row r="51" spans="1:27" ht="30">
      <c r="A51" s="14"/>
      <c r="B51" s="14"/>
      <c r="C51" s="14"/>
      <c r="D51" s="10"/>
      <c r="E51" s="10"/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14"/>
      <c r="R51" s="14"/>
      <c r="S51" s="16" t="s">
        <v>39</v>
      </c>
      <c r="T51" s="71" t="s">
        <v>15</v>
      </c>
      <c r="U51" s="72">
        <v>100</v>
      </c>
      <c r="V51" s="72">
        <v>100</v>
      </c>
      <c r="W51" s="72">
        <v>100</v>
      </c>
      <c r="X51" s="46">
        <v>100</v>
      </c>
      <c r="Y51" s="46">
        <v>100</v>
      </c>
      <c r="Z51" s="46">
        <v>100</v>
      </c>
      <c r="AA51" s="43">
        <v>2028</v>
      </c>
    </row>
    <row r="52" spans="1:27" ht="45">
      <c r="A52" s="14"/>
      <c r="B52" s="14"/>
      <c r="C52" s="14"/>
      <c r="D52" s="10"/>
      <c r="E52" s="10"/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14"/>
      <c r="R52" s="14"/>
      <c r="S52" s="16" t="s">
        <v>38</v>
      </c>
      <c r="T52" s="38" t="s">
        <v>17</v>
      </c>
      <c r="U52" s="45">
        <v>1</v>
      </c>
      <c r="V52" s="45">
        <v>1</v>
      </c>
      <c r="W52" s="45">
        <v>1</v>
      </c>
      <c r="X52" s="45">
        <v>1</v>
      </c>
      <c r="Y52" s="45">
        <v>1</v>
      </c>
      <c r="Z52" s="45">
        <v>1</v>
      </c>
      <c r="AA52" s="43">
        <v>2028</v>
      </c>
    </row>
    <row r="53" spans="1:27" ht="52.5" customHeight="1">
      <c r="A53" s="14"/>
      <c r="B53" s="14"/>
      <c r="C53" s="14"/>
      <c r="D53" s="10"/>
      <c r="E53" s="10"/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14"/>
      <c r="R53" s="14"/>
      <c r="S53" s="16" t="s">
        <v>37</v>
      </c>
      <c r="T53" s="7" t="s">
        <v>15</v>
      </c>
      <c r="U53" s="45">
        <v>100</v>
      </c>
      <c r="V53" s="45">
        <v>100</v>
      </c>
      <c r="W53" s="45">
        <v>100</v>
      </c>
      <c r="X53" s="45">
        <v>100</v>
      </c>
      <c r="Y53" s="45">
        <v>100</v>
      </c>
      <c r="Z53" s="46">
        <v>100</v>
      </c>
      <c r="AA53" s="43">
        <v>2028</v>
      </c>
    </row>
    <row r="54" ht="18.75">
      <c r="AA54" s="76" t="s">
        <v>62</v>
      </c>
    </row>
  </sheetData>
  <sheetProtection selectLockedCells="1" selectUnlockedCells="1"/>
  <mergeCells count="21">
    <mergeCell ref="C9:AA9"/>
    <mergeCell ref="U17:Y18"/>
    <mergeCell ref="C8:AA8"/>
    <mergeCell ref="I15:AA15"/>
    <mergeCell ref="C10:AA10"/>
    <mergeCell ref="I12:W12"/>
    <mergeCell ref="X2:Z5"/>
    <mergeCell ref="V6:AA6"/>
    <mergeCell ref="V7:AA7"/>
    <mergeCell ref="S17:S19"/>
    <mergeCell ref="T17:T19"/>
    <mergeCell ref="I13:W13"/>
    <mergeCell ref="C11:AA11"/>
    <mergeCell ref="Z17:AA18"/>
    <mergeCell ref="I16:AA16"/>
    <mergeCell ref="A20:C21"/>
    <mergeCell ref="D20:E21"/>
    <mergeCell ref="F20:G21"/>
    <mergeCell ref="H20:R20"/>
    <mergeCell ref="H21:R21"/>
    <mergeCell ref="A19:R19"/>
  </mergeCells>
  <printOptions horizontalCentered="1"/>
  <pageMargins left="0.19652777777777777" right="0.19652777777777777" top="0.19652777777777777" bottom="0.19652777777777777" header="0.5118055555555555" footer="0.5118055555555555"/>
  <pageSetup firstPageNumber="34" useFirstPageNumber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Специалист</cp:lastModifiedBy>
  <cp:lastPrinted>2024-06-19T10:00:02Z</cp:lastPrinted>
  <dcterms:created xsi:type="dcterms:W3CDTF">2011-12-09T03:36:49Z</dcterms:created>
  <dcterms:modified xsi:type="dcterms:W3CDTF">2024-07-08T09:46:40Z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