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firstSheet="1" activeTab="3"/>
  </bookViews>
  <sheets>
    <sheet name="Приложение  6" sheetId="1" r:id="rId1"/>
    <sheet name="Приложение 3" sheetId="2" r:id="rId2"/>
    <sheet name="Приложение 12" sheetId="3" r:id="rId3"/>
    <sheet name="Приложение 1" sheetId="4" r:id="rId4"/>
  </sheets>
  <definedNames>
    <definedName name="Excel_BuiltIn_Print_Titles" localSheetId="3">'Приложение 1'!$A$14:$IG$16</definedName>
    <definedName name="_xlnm.Print_Titles" localSheetId="0">'Приложение  6'!$17:$18</definedName>
    <definedName name="_xlnm.Print_Titles" localSheetId="3">'Приложение 1'!$14:$16</definedName>
    <definedName name="_xlnm.Print_Titles" localSheetId="2">'Приложение 12'!$15:$19</definedName>
    <definedName name="_xlnm.Print_Titles" localSheetId="1">'Приложение 3'!$21:$23</definedName>
    <definedName name="_xlnm.Print_Area" localSheetId="0">'Приложение  6'!$B$1:$I$25</definedName>
    <definedName name="_xlnm.Print_Area" localSheetId="3">'Приложение 1'!$A$1:$AR$119</definedName>
    <definedName name="_xlnm.Print_Area" localSheetId="2">'Приложение 12'!$D$3:$AJ$38</definedName>
    <definedName name="_xlnm.Print_Area" localSheetId="1">'Приложение 3'!$A$6:$AN$89</definedName>
  </definedNames>
  <calcPr fullCalcOnLoad="1"/>
</workbook>
</file>

<file path=xl/sharedStrings.xml><?xml version="1.0" encoding="utf-8"?>
<sst xmlns="http://schemas.openxmlformats.org/spreadsheetml/2006/main" count="770" uniqueCount="275">
  <si>
    <t>Приложение 6</t>
  </si>
  <si>
    <t xml:space="preserve"> к Порядку  разработки, реализации и оценки эффективности реализации государственных программ Тверской области </t>
  </si>
  <si>
    <t>СОГЛАСОВАНО</t>
  </si>
  <si>
    <t xml:space="preserve">УТВЕРЖДЕНО </t>
  </si>
  <si>
    <t>__________________________________________________________           (наименование должности руководителя администратора государственной программы Тверской области)</t>
  </si>
  <si>
    <t>Заместитель Председателя Правительства Тверской области</t>
  </si>
  <si>
    <t>____________________________________________________________                     (подпись)              (инициалы, фамилия)</t>
  </si>
  <si>
    <t xml:space="preserve">  </t>
  </si>
  <si>
    <t>_________________________________________                    (подпись)              (инициалы, фамилия)</t>
  </si>
  <si>
    <t>«___»___________________ 20__ год</t>
  </si>
  <si>
    <t xml:space="preserve">План </t>
  </si>
  <si>
    <t xml:space="preserve"> мероприятий по разработке  государственной программы Тверской области</t>
  </si>
  <si>
    <t xml:space="preserve">   </t>
  </si>
  <si>
    <t>№                  п/п</t>
  </si>
  <si>
    <t>Наименование  мероприятий по разработке  государственной программы</t>
  </si>
  <si>
    <t xml:space="preserve">Наименование  администратора государственной программы  </t>
  </si>
  <si>
    <t xml:space="preserve">Наименование  структурного подразделения  администратора государственной программы  </t>
  </si>
  <si>
    <t xml:space="preserve">Наименование должности, фамилия и инициалы ответственного  исполнителя </t>
  </si>
  <si>
    <t xml:space="preserve">Срок </t>
  </si>
  <si>
    <t xml:space="preserve">Отметка о выполнении </t>
  </si>
  <si>
    <t>начала выполнения</t>
  </si>
  <si>
    <t xml:space="preserve">окончания  выполнения </t>
  </si>
  <si>
    <r>
      <t xml:space="preserve">__________________________________________________________          </t>
    </r>
    <r>
      <rPr>
        <i/>
        <sz val="10"/>
        <color indexed="8"/>
        <rFont val="Times New Roman"/>
        <family val="1"/>
      </rPr>
      <t xml:space="preserve"> (наименование должности руководителя  главного администратора государственной программы Тверской области)</t>
    </r>
  </si>
  <si>
    <t>__________________________________________________                     (подпись)              (инициалы, фамилия)</t>
  </si>
  <si>
    <t>Приложение 3</t>
  </si>
  <si>
    <t>Характеристика   государственной  программы Тверской области</t>
  </si>
  <si>
    <t>« __________________________________________________________»</t>
  </si>
  <si>
    <t>(наименование государственной программы)</t>
  </si>
  <si>
    <t>Главный администратор  (администратор) гоударственной программы Тверской области 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</si>
  <si>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(наименование исполнительного органа государственной власти Тверской области)</t>
  </si>
  <si>
    <t>Принятые обозначения и сокращения:</t>
  </si>
  <si>
    <t>1.Программа - государственная программа Тверской области</t>
  </si>
  <si>
    <t xml:space="preserve">2. Подпрограмма  - подпрограмма государственной программы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</si>
  <si>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</si>
  <si>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</si>
  <si>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</si>
  <si>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</si>
  <si>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</si>
  <si>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</si>
  <si>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</si>
  <si>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</si>
  <si>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</si>
  <si>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</si>
  <si>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</si>
  <si>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</si>
  <si>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</si>
  <si>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</si>
  <si>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</si>
  <si>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</si>
  <si>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</si>
  <si>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</si>
  <si>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</si>
  <si>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Вид мероприятия</t>
  </si>
  <si>
    <t xml:space="preserve">Подвид мероприятия </t>
  </si>
  <si>
    <t xml:space="preserve"> закон  Тверской области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</si>
  <si>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</si>
  <si>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</si>
  <si>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</si>
  <si>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</si>
  <si>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</si>
  <si>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</si>
  <si>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</si>
  <si>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</si>
  <si>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 xml:space="preserve">Программа , всего </t>
  </si>
  <si>
    <t>тыс. рублей</t>
  </si>
  <si>
    <r>
      <t>Цель программы</t>
    </r>
    <r>
      <rPr>
        <sz val="9"/>
        <rFont val="Times New Roman"/>
        <family val="1"/>
      </rPr>
      <t xml:space="preserve"> 1  Создание условий для максимального вовлечения населения Тверской области в систематические занятия физической культурой и спортом, дальнейшего развития спорта высших достижений, включая подготовку спортивного резерва(наименование)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</si>
  <si>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 xml:space="preserve">Удельный вес населения Тверской области, систематически занимающегося физической культурой и спортом в общей численности жителей региона </t>
    </r>
  </si>
  <si>
    <t>%</t>
  </si>
  <si>
    <t xml:space="preserve">Показатель цели программы  2  Численность лиц, систематически занимающихся физической культурой и спортом  </t>
  </si>
  <si>
    <t>чел.</t>
  </si>
  <si>
    <t>Показатель цели программы  3 Доля учащихся (общеобразовательных учреждений, образовательных учреждений среднего и высшего профессионального образования) занимающихся физической культурой и спортм, в общей численности учащихся соответсвующих учреждений</t>
  </si>
  <si>
    <r>
      <t>Цель программы</t>
    </r>
    <r>
      <rPr>
        <sz val="9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</si>
  <si>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</si>
  <si>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t>единица  измерения</t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</si>
  <si>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</si>
  <si>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t>Подпрограмма  1</t>
    </r>
    <r>
      <rPr>
        <sz val="9"/>
        <rFont val="Times New Roman"/>
        <family val="1"/>
      </rPr>
      <t xml:space="preserve">   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</si>
  <si>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</si>
  <si>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</si>
  <si>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</si>
  <si>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</si>
  <si>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</si>
  <si>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</si>
  <si>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единица  измерения.</t>
  </si>
  <si>
    <r>
      <t xml:space="preserve">Мероприятие  подпрограммы 1.00F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</si>
  <si>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</si>
  <si>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</si>
  <si>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</si>
  <si>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</si>
  <si>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</si>
  <si>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</si>
  <si>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</si>
  <si>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t>(да/нет)</t>
  </si>
  <si>
    <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</si>
  <si>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Мероприятие    подпрограммы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</si>
  <si>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</si>
  <si>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</si>
  <si>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</si>
  <si>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</si>
  <si>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1.001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</si>
  <si>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</si>
  <si>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</si>
  <si>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</si>
  <si>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Административное мероприятие  2.001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(наименование административного мероприятия)</t>
    </r>
  </si>
  <si>
    <r>
      <t xml:space="preserve">Административное мероприятие  2.002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</si>
  <si>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Мероприятие  подпрограммы   2.00F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</si>
  <si>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</si>
  <si>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t>Обеспечивающая подпрограмма  9</t>
  </si>
  <si>
    <t>1. Меры государственного регулирования в сфере реализации программы</t>
  </si>
  <si>
    <t>1.001 (наименование меры государственного регулирования )</t>
  </si>
  <si>
    <t>1.002   (наименование меры государственного регулирования )</t>
  </si>
  <si>
    <r>
      <t xml:space="preserve">Показатель меры государственного регулирования 1 </t>
    </r>
    <r>
      <rPr>
        <sz val="9"/>
        <rFont val="Times New Roman"/>
        <family val="1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</si>
  <si>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t xml:space="preserve">Показатель  меры государственного регулирования 2 </t>
    </r>
    <r>
      <rPr>
        <sz val="9"/>
        <rFont val="Times New Roman"/>
        <family val="1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</si>
  <si>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</si>
  <si>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2.001 (наименование меры государственного управления государственной собственностью Тверской области)</t>
  </si>
  <si>
    <t xml:space="preserve">3. Обеспечение деятельности  главного администратора  программы и  администраторов программы </t>
  </si>
  <si>
    <r>
      <t>3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</si>
  <si>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3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</si>
  <si>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3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</si>
  <si>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>4. Административные  мероприятия</t>
  </si>
  <si>
    <r>
      <t>Административное мероприятие  4.001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</si>
  <si>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r>
      <t>Административное мероприятие  4.002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(наименование административного мероприятия)</t>
    </r>
  </si>
  <si>
    <t>Приложение  12</t>
  </si>
  <si>
    <t xml:space="preserve"> к Порядку  разработки,  реализации и оценки эффективности реализации государственных программ Тверской области </t>
  </si>
  <si>
    <t xml:space="preserve">Сравнительная оценка вносимых изменений в государственную  программу Тверской области </t>
  </si>
  <si>
    <t>«_______________________________________________________________»</t>
  </si>
  <si>
    <t>( название государственной  программы Тверской области)</t>
  </si>
  <si>
    <t>в части, касающейся 20__ года</t>
  </si>
  <si>
    <t>20__ год</t>
  </si>
  <si>
    <t>Примечание</t>
  </si>
  <si>
    <t xml:space="preserve">Проект НПА о внесении  изменений в программу </t>
  </si>
  <si>
    <t xml:space="preserve">Предусмотрено  в НПА об утверждении  программы  №__ от ___20 __ г. </t>
  </si>
  <si>
    <t>Результат изменений</t>
  </si>
  <si>
    <t>закон  Тверской области</t>
  </si>
  <si>
    <t>Гр.26=Гр.24-Гр.25</t>
  </si>
  <si>
    <t>Гр.27= Гр.24/Гр.25</t>
  </si>
  <si>
    <t>Критерий эффективности  достижения целевого значения показателя цели  программы (задачи подпрограммы  или мероприятия подпрограммы)  при внесении изменений в программу</t>
  </si>
  <si>
    <r>
      <t>Цель программы</t>
    </r>
    <r>
      <rPr>
        <sz val="9"/>
        <rFont val="Times New Roman"/>
        <family val="1"/>
      </rPr>
      <t xml:space="preserve"> 1  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</si>
  <si>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</si>
  <si>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</si>
  <si>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>Подпрограмма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</si>
  <si>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t>1. Программа - муниципальная  программа Конаковского района.</t>
  </si>
  <si>
    <t xml:space="preserve">2. Подпрограмма  - подпрограмма муниципальной программы Конаковского района. </t>
  </si>
  <si>
    <t>ОБЪЕМ АССИГНОВАНИЙ</t>
  </si>
  <si>
    <t>год N (2013)</t>
  </si>
  <si>
    <t>в рамках выделенных на ГП лимитов</t>
  </si>
  <si>
    <t>итого окончательный объем ассигнований по решению БК (лимиты и +/- по БК)</t>
  </si>
  <si>
    <t>Проект ЗО внесенный в ЗС (1 чтение)</t>
  </si>
  <si>
    <t>тыс. руб.</t>
  </si>
  <si>
    <t xml:space="preserve">Показатель 1. Доля населения Конаковского района, систематически занимающихся физической культурой и спортом от общей численности населения Конаковского района. </t>
  </si>
  <si>
    <t>человек</t>
  </si>
  <si>
    <t>единиц</t>
  </si>
  <si>
    <t>6</t>
  </si>
  <si>
    <t>0</t>
  </si>
  <si>
    <t>1</t>
  </si>
  <si>
    <t>2</t>
  </si>
  <si>
    <t>4</t>
  </si>
  <si>
    <t>приложение 1</t>
  </si>
  <si>
    <t>транспортные услуги</t>
  </si>
  <si>
    <t>арендная плата за пользование имуществом</t>
  </si>
  <si>
    <t>прочие работы, услуги</t>
  </si>
  <si>
    <t>прочие расходы</t>
  </si>
  <si>
    <t>увеличение стоимости основных средств</t>
  </si>
  <si>
    <t xml:space="preserve">единиц  </t>
  </si>
  <si>
    <r>
      <t xml:space="preserve">Мероприятие  1.002. </t>
    </r>
    <r>
      <rPr>
        <sz val="12"/>
        <rFont val="Times New Roman"/>
        <family val="1"/>
      </rPr>
  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областного,всероссийских федераций по видам спорта).</t>
    </r>
  </si>
  <si>
    <t>тыс.руб.</t>
  </si>
  <si>
    <t>Показатель 2. Единовременная пропускная способность действующих объектов спорта Конаковского района.</t>
  </si>
  <si>
    <t>приложение 7</t>
  </si>
  <si>
    <r>
      <t>Задача 1.</t>
    </r>
    <r>
      <rPr>
        <sz val="12"/>
        <rFont val="Times New Roman"/>
        <family val="1"/>
      </rPr>
      <t xml:space="preserve">  Развитие детско-юношеского спорта в системе муниципальных УДО и других учреждений спортивной направленности.</t>
    </r>
  </si>
  <si>
    <r>
      <t>Мероприятие  1.001.</t>
    </r>
    <r>
      <rPr>
        <sz val="12"/>
        <rFont val="Times New Roman"/>
        <family val="1"/>
      </rPr>
      <t xml:space="preserve"> 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соревнования.</t>
    </r>
  </si>
  <si>
    <t>Показатель 1.Участиие спортсменов Конаковского района во Всероссийских, международных соревнованиях и турнирах.</t>
  </si>
  <si>
    <t>Цель государственной программы   (наименование)</t>
  </si>
  <si>
    <t>А</t>
  </si>
  <si>
    <t xml:space="preserve">Подпрограмма (ДЦП) №1 (наименование) </t>
  </si>
  <si>
    <t>х</t>
  </si>
  <si>
    <t>Цель  подпрограммы  (ДЦП) 1      (наименование)</t>
  </si>
  <si>
    <t>Задача  1.1  (наименование)</t>
  </si>
  <si>
    <t>x</t>
  </si>
  <si>
    <t>Мероприятие  1.1.1  (наименование), в т.ч. по КОСГУ:</t>
  </si>
  <si>
    <t>,</t>
  </si>
  <si>
    <t>Мероприятие  1.1.F (наименование), в т.ч. по КОСГУ:</t>
  </si>
  <si>
    <t>Задача  1.2  (наименование)</t>
  </si>
  <si>
    <t>Мероприятие  1.2.1 (наименование)</t>
  </si>
  <si>
    <t>Мероприятие  1.2.F (наименование)</t>
  </si>
  <si>
    <t xml:space="preserve">Подпрограмма (ДЦП) №2(наименование) </t>
  </si>
  <si>
    <t>Задача  2.1  (наименование)</t>
  </si>
  <si>
    <t>Мероприятие  2.1.1  (наименование)</t>
  </si>
  <si>
    <t>Мероприятие  2.1.F (наименование)</t>
  </si>
  <si>
    <t>Задача  2.2  (наименование)</t>
  </si>
  <si>
    <t>Мероприятие  2.2.1  (наименование)</t>
  </si>
  <si>
    <t>Мероприятие  2.2.F (наименование)</t>
  </si>
  <si>
    <t xml:space="preserve">Подпрограмма (ДЦП) №3 (наименование) </t>
  </si>
  <si>
    <t>Задача  3.1  (наименование)</t>
  </si>
  <si>
    <t>Мероприятие  3.1.1  (наименование)</t>
  </si>
  <si>
    <t>Мероприятие  1.1.F (наименование)</t>
  </si>
  <si>
    <t>Задача  3.2  (наименование)</t>
  </si>
  <si>
    <t>Мероприятие  3.2.1  (наименование)</t>
  </si>
  <si>
    <t>Мероприятие  3.2.F (наименование)</t>
  </si>
  <si>
    <t xml:space="preserve">Подпрограмма (ДЦП) №Q(наименование) </t>
  </si>
  <si>
    <t>Задача  Q.1  (наименование)</t>
  </si>
  <si>
    <t>Мероприятие  Q.1.1   Предоставление субсидии на ……………, всего</t>
  </si>
  <si>
    <t>Мероприятие  Q.2.F Предоставление субсидии на ……………, всего</t>
  </si>
  <si>
    <t>Задача  Q.2  Обеспечение оказания государственных услуг  государственными бюджетными   автономными учреждениями Тверской области, в отношении которых ИОГВ Тверской области (наименование)  осуществляет функции и полномочия учредителя</t>
  </si>
  <si>
    <t>Мероприятие  Q.2.1  Предоставление субсидии на возмещении нормативных затрат, связанных с оказанием государственных услуг (выполнением работ) в соответствии с государственными заданиями  государственными бюджетными   автономными учреждениями Тверской области</t>
  </si>
  <si>
    <t>Мероприятие  Q.2.2  Предоставление субсидии на иные цели государственным бюджетным и    автономным учреждениям Тверской области на ______ (наименование субсидии на иные цели)</t>
  </si>
  <si>
    <t>Обеспечивающая подпрограмма №P</t>
  </si>
  <si>
    <r>
      <t>Мероприятие  P.1  Обеспечение де</t>
    </r>
    <r>
      <rPr>
        <b/>
        <sz val="9"/>
        <color indexed="8"/>
        <rFont val="Times New Roman"/>
        <family val="1"/>
      </rPr>
      <t>ятельности  ИОГВ Тверской области  - гл администратора ГП (наименование)</t>
    </r>
  </si>
  <si>
    <t>Г</t>
  </si>
  <si>
    <t>3</t>
  </si>
  <si>
    <t>Административное мероприятие  2.3  "Привлечение федеральных средств на строительство  спортивных объектов капитального типа"</t>
  </si>
  <si>
    <t>Показатель 1 "Количество объектов строительства, заявленных на софинансирование за счет средств федерального бюджета"</t>
  </si>
  <si>
    <t xml:space="preserve">единиц </t>
  </si>
  <si>
    <t>2013</t>
  </si>
  <si>
    <t>Показатель 2 "Доля привлеченных федеральных средств в общем объеме средств, выделенных на капитальное строительство объектов спорта"</t>
  </si>
  <si>
    <t>Дополнительная информация</t>
  </si>
  <si>
    <t>Реализация мероприятий в рамках ГП "Доступная среда на 2011-2015 годы", в том числе:</t>
  </si>
  <si>
    <t>да-1 нет-0</t>
  </si>
  <si>
    <t>Показатель 1. Доля участников УДО в областных спортивно-массовых мероприятиях, турнирах и соревнованиях по видам спорта.</t>
  </si>
  <si>
    <t>7</t>
  </si>
  <si>
    <t>5</t>
  </si>
  <si>
    <t>Р</t>
  </si>
  <si>
    <t>S</t>
  </si>
  <si>
    <t>8</t>
  </si>
  <si>
    <t>Показатель 1 Количество участников районных спортивно-массовых мероприятий и соревнований.</t>
  </si>
  <si>
    <t>Показатель 1. Обеспеченность спортивными сооружениями населения Конаковского района (общее количество объектов).</t>
  </si>
  <si>
    <t>Показатель 1. Количество граждан выполнивших нормы ВФСК ГТО в Конаковском районе.</t>
  </si>
  <si>
    <t xml:space="preserve">Показатель 2.Создание условий   для тестирования населения  ВФСК ГТО Конаковского района. </t>
  </si>
  <si>
    <t>Показатель 3.Количество спортивных площадок оборудованных для тестирования ВФСК ГТО.</t>
  </si>
  <si>
    <t>Подпрограмма 2. Подготовка спортивного резерва, развитие спорта в учреждениях спортивной направленности.</t>
  </si>
  <si>
    <t>Показатель 1. Рост численности занимающихся в УДО спортивной направленности.</t>
  </si>
  <si>
    <r>
      <t xml:space="preserve">Мероприятие  1.002. </t>
    </r>
    <r>
      <rPr>
        <sz val="12"/>
        <rFont val="Times New Roman"/>
        <family val="1"/>
      </rPr>
      <t>Стимулирование деятельности. Приобретение призов для награждения лучших спортсменов Конаковского района по итогам года.</t>
    </r>
  </si>
  <si>
    <r>
      <t xml:space="preserve">Административное мероприятие 2.001.  </t>
    </r>
    <r>
      <rPr>
        <sz val="12"/>
        <rFont val="Times New Roman"/>
        <family val="1"/>
      </rPr>
      <t>Выполнение норм Единой Всероссийской спортивной классификации.</t>
    </r>
  </si>
  <si>
    <r>
      <t xml:space="preserve">Административные мероприятия.  2.002. </t>
    </r>
    <r>
      <rPr>
        <sz val="12"/>
        <rFont val="Times New Roman"/>
        <family val="1"/>
      </rPr>
      <t xml:space="preserve"> Подготовка резерва для сборных команд России по видам спорта.</t>
    </r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</si>
  <si>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 получивших субсидию на тренировочном этапе от общей численности занимающихся в спортивной школе.</t>
    </r>
  </si>
  <si>
    <r>
      <t xml:space="preserve">Показатель 2. </t>
    </r>
    <r>
      <rPr>
        <sz val="12"/>
        <color indexed="8"/>
        <rFont val="Times New Roman"/>
        <family val="1"/>
      </rPr>
      <t>Доля граждан проживающих в муниципальном образовании "Конаковский район" Тверской области систематически занимающихся физической культурой и спортом в общей численности граждан проживающих в муниципальном образовании "Конаковский район" Тверской области.</t>
    </r>
  </si>
  <si>
    <r>
      <t>Мероприятие 3.001</t>
    </r>
    <r>
      <rPr>
        <sz val="12"/>
        <color indexed="8"/>
        <rFont val="Times New Roman"/>
        <family val="1"/>
      </rPr>
      <t xml:space="preserve"> 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</si>
  <si>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r>
      <t>Цель 1.</t>
    </r>
    <r>
      <rPr>
        <sz val="12"/>
        <rFont val="Times New Roman"/>
        <family val="1"/>
      </rPr>
      <t xml:space="preserve">  Создание условий для максимального вовлечения населения Конаковского района  в систематические занятия физической культурой и спортом, дальнейшего развития спорта высших достижений, включая подготовку спортивного резерва.</t>
    </r>
  </si>
  <si>
    <t xml:space="preserve">Показатель 2.   Численность лиц, систематически занимающихся физической культурой и спортом.  </t>
  </si>
  <si>
    <t>Подпрограмма 1.  Массовая физкультурно-оздоровительная и спортивная работа.</t>
  </si>
  <si>
    <r>
      <t>Задача 1.</t>
    </r>
    <r>
      <rPr>
        <sz val="12"/>
        <rFont val="Times New Roman"/>
        <family val="1"/>
      </rPr>
      <t xml:space="preserve"> 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инвалидов.</t>
    </r>
  </si>
  <si>
    <t>Показатель 1. Количество принятых спортивно-массовых мероприятий, официальных соревнований, и турниров.</t>
  </si>
  <si>
    <r>
      <t>Задача 2.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Создание оптимальных условий для развития спорта высших достижений.</t>
    </r>
  </si>
  <si>
    <t>Показатель 1. Количество спортсменов, зачисленных в составы спортивных сборных команд Российской Федерации от общей численности спортсменов,занимающихся на этапе совершенствования спортивного мастерства и этапе высшего спортивного мастерства.</t>
  </si>
  <si>
    <t>Показатель 2. Обеспечение подготовки резерва для сборных команд России по видам спорта.</t>
  </si>
  <si>
    <r>
      <t>Мероприятие    1.001.</t>
    </r>
    <r>
      <rPr>
        <sz val="12"/>
        <rFont val="Times New Roman"/>
        <family val="1"/>
      </rPr>
      <t xml:space="preserve"> 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 спортивно-массовых мероприятий на текущий год.</t>
    </r>
  </si>
  <si>
    <t>2025</t>
  </si>
  <si>
    <t>2028</t>
  </si>
  <si>
    <t>2029</t>
  </si>
  <si>
    <t>2030</t>
  </si>
  <si>
    <t>2031</t>
  </si>
  <si>
    <t>2032</t>
  </si>
  <si>
    <t>2071</t>
  </si>
  <si>
    <t>2072</t>
  </si>
  <si>
    <t>2073</t>
  </si>
  <si>
    <t>Показатель 3. Доля лиц с ограниченными возможностями здоровья и инвалидов, систематически занимающихся физической культурой и спортом,от общей численности населения Конаковского района.</t>
  </si>
  <si>
    <t>Показатель 4. Информационное обеспечение спортивных мероприятий.</t>
  </si>
  <si>
    <t>Показатель 1. Количество квалифицированных спортсменов, выполнивших норматив первого разряда , кандидатов в мастера спорта России, мастеров спорта России.</t>
  </si>
  <si>
    <r>
      <t xml:space="preserve">Административное мероприятие 1.001 </t>
    </r>
    <r>
      <rPr>
        <sz val="12"/>
        <rFont val="Times New Roman"/>
        <family val="1"/>
      </rPr>
      <t xml:space="preserve"> Развитие инфраструктуры массового спорта, укрепление материально -технической базы учреждений физкультурно- спортивной направленности Конаковского района.</t>
    </r>
  </si>
  <si>
    <r>
      <rPr>
        <b/>
        <sz val="12"/>
        <rFont val="Times New Roman"/>
        <family val="1"/>
      </rP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1.002</t>
    </r>
    <r>
      <rPr>
        <sz val="12"/>
        <rFont val="Times New Roman"/>
        <family val="1"/>
      </rPr>
      <t xml:space="preserve"> Создание условий   для тестирования населения  ВФСК ГТО Конаковского района.</t>
    </r>
  </si>
  <si>
    <t>Показатель 2. Доля учащихся УДО, принявших участие во всероссийских и международных соревнованиях и турнирах.</t>
  </si>
  <si>
    <r>
      <t>Задача 3.</t>
    </r>
    <r>
      <rPr>
        <sz val="12"/>
        <color indexed="8"/>
        <rFont val="Times New Roman"/>
        <family val="1"/>
      </rPr>
      <t xml:space="preserve"> Реализация муниципального проекта "Спорт-норма жизни". </t>
    </r>
  </si>
  <si>
    <r>
      <t xml:space="preserve"> Мероприятие 3.001.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подготовки.</t>
    </r>
  </si>
  <si>
    <t>Показатель 1. Количество проведенных спортивно-массовых, физкультурно-оздоровительных мероприятий, соревнований и турниров.</t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</si>
  <si>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Количество муниципальных спортивных школ, получивших субсидию</t>
    </r>
  </si>
  <si>
    <t>" Приложение 1 к муниципальной программе "Физическая культура и спорт в Конаковском районе" на 2021 -2025 годы</t>
  </si>
  <si>
    <t>"</t>
  </si>
  <si>
    <t xml:space="preserve">                                          Ответственный исполнитель и  Администратор муниципальной программы "Физическая культура и спорт  в Конаковском районе"  — Отдел молодежной политики, культуры и спорта Администрации Конаковского района </t>
  </si>
  <si>
    <t>Показатель 1. Численность спортсменов, показавших высокие результаты выступая за честь Конаковского района.</t>
  </si>
  <si>
    <r>
      <t xml:space="preserve">Показатель 1. </t>
    </r>
    <r>
      <rPr>
        <sz val="12"/>
        <color indexed="8"/>
        <rFont val="Times New Roman"/>
        <family val="1"/>
      </rPr>
      <t>Доля занимающихся в муниципальных споривных школах, получивших субсидию на тренировочном этапе, от общей численности занимающихся в спортивной школе.</t>
    </r>
  </si>
  <si>
    <r>
      <t xml:space="preserve">Показатель 1. </t>
    </r>
    <r>
      <rPr>
        <sz val="12"/>
        <color indexed="8"/>
        <rFont val="Times New Roman"/>
        <family val="1"/>
      </rPr>
      <t>Доля граждан, проживающих в Конаковском муниципальном районе Тверской области, систематически занимающихся физической культурой и спортом в общей численности граждан проживающих в Конаковском муниципальном районе Тверской области.</t>
    </r>
  </si>
  <si>
    <r>
      <t xml:space="preserve">Главный администратор муниципальной программы </t>
    </r>
    <r>
      <rPr>
        <sz val="12"/>
        <color indexed="1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— Администрация Конаковского района </t>
    </r>
    <r>
      <rPr>
        <sz val="12"/>
        <rFont val="Times New Roman"/>
        <family val="1"/>
      </rPr>
      <t>Тверской области</t>
    </r>
  </si>
  <si>
    <t>Характеристика  Муниципальная программа "Физическая культура и спорт  в</t>
  </si>
  <si>
    <t>Конаковском районе" на 2021-2025 годы"</t>
  </si>
  <si>
    <r>
      <t xml:space="preserve"> Мероприятие 3.002. </t>
    </r>
    <r>
      <rPr>
        <sz val="12"/>
        <color indexed="8"/>
        <rFont val="Times New Roman"/>
        <family val="1"/>
      </rPr>
      <t>Обеспечение уровня финансирования физкультурно-спортивных  организаций и учреждений дополнительного образования, осуществляющих спортивную подготовку за счет средств местного бюджета.</t>
    </r>
  </si>
  <si>
    <t>Приложение 2</t>
  </si>
  <si>
    <t>к Постановлению Администрации Конаковского района Тверской области №1189 от 21.11.2022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</si>
</sst>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;[Red]\-#,##0.00"/>
    <numFmt numFmtId="166" formatCode="#,##0.00;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0\ &quot;₽&quot;_-;\-* #,##0.000\ &quot;₽&quot;_-;_-* &quot;-&quot;???\ &quot;₽&quot;_-;_-@_-"/>
    <numFmt numFmtId="172" formatCode="#,##0.000_ ;\-#,##0.000\ "/>
    <numFmt numFmtId="173" formatCode="0.000"/>
    <numFmt numFmtId="174" formatCode="#,##0.000"/>
    <numFmt numFmtId="175" formatCode="0.0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2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Alignment="1">
      <alignment vertical="top" wrapText="1"/>
    </xf>
    <xf numFmtId="0" fontId="13" fillId="33" borderId="0" xfId="0" applyFont="1" applyFill="1" applyBorder="1" applyAlignment="1">
      <alignment horizontal="center" vertical="center" wrapText="1" readingOrder="1"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Alignment="1">
      <alignment horizontal="justify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2" fillId="33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2" fillId="35" borderId="10" xfId="0" applyFont="1" applyFill="1" applyBorder="1" applyAlignment="1">
      <alignment vertical="top" wrapText="1"/>
    </xf>
    <xf numFmtId="0" fontId="21" fillId="35" borderId="10" xfId="0" applyFont="1" applyFill="1" applyBorder="1" applyAlignment="1">
      <alignment vertical="top" wrapText="1"/>
    </xf>
    <xf numFmtId="0" fontId="25" fillId="36" borderId="0" xfId="0" applyFont="1" applyFill="1" applyAlignment="1">
      <alignment/>
    </xf>
    <xf numFmtId="0" fontId="25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19" fillId="36" borderId="10" xfId="0" applyFont="1" applyFill="1" applyBorder="1" applyAlignment="1">
      <alignment vertical="top" wrapText="1"/>
    </xf>
    <xf numFmtId="0" fontId="19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/>
    </xf>
    <xf numFmtId="0" fontId="11" fillId="36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10" xfId="0" applyFont="1" applyFill="1" applyBorder="1" applyAlignment="1">
      <alignment/>
    </xf>
    <xf numFmtId="0" fontId="25" fillId="37" borderId="0" xfId="0" applyFont="1" applyFill="1" applyAlignment="1">
      <alignment/>
    </xf>
    <xf numFmtId="0" fontId="25" fillId="37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2" fillId="37" borderId="10" xfId="0" applyFont="1" applyFill="1" applyBorder="1" applyAlignment="1">
      <alignment vertical="top" wrapText="1"/>
    </xf>
    <xf numFmtId="0" fontId="19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vertical="top" wrapText="1"/>
    </xf>
    <xf numFmtId="0" fontId="11" fillId="37" borderId="0" xfId="0" applyFont="1" applyFill="1" applyAlignment="1">
      <alignment/>
    </xf>
    <xf numFmtId="0" fontId="22" fillId="36" borderId="10" xfId="0" applyFont="1" applyFill="1" applyBorder="1" applyAlignment="1">
      <alignment vertical="top" wrapText="1"/>
    </xf>
    <xf numFmtId="0" fontId="25" fillId="38" borderId="0" xfId="0" applyFont="1" applyFill="1" applyAlignment="1">
      <alignment/>
    </xf>
    <xf numFmtId="0" fontId="25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0" fontId="23" fillId="38" borderId="10" xfId="0" applyFont="1" applyFill="1" applyBorder="1" applyAlignment="1">
      <alignment/>
    </xf>
    <xf numFmtId="0" fontId="26" fillId="38" borderId="10" xfId="0" applyFont="1" applyFill="1" applyBorder="1" applyAlignment="1">
      <alignment vertical="top" wrapText="1"/>
    </xf>
    <xf numFmtId="0" fontId="19" fillId="38" borderId="10" xfId="0" applyFont="1" applyFill="1" applyBorder="1" applyAlignment="1">
      <alignment horizontal="center" vertical="top" wrapText="1"/>
    </xf>
    <xf numFmtId="0" fontId="11" fillId="38" borderId="0" xfId="0" applyFont="1" applyFill="1" applyAlignment="1">
      <alignment/>
    </xf>
    <xf numFmtId="0" fontId="26" fillId="33" borderId="10" xfId="0" applyFont="1" applyFill="1" applyBorder="1" applyAlignment="1">
      <alignment vertical="top" wrapText="1"/>
    </xf>
    <xf numFmtId="0" fontId="25" fillId="35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1" fillId="38" borderId="10" xfId="0" applyFont="1" applyFill="1" applyBorder="1" applyAlignment="1">
      <alignment vertical="top" wrapText="1"/>
    </xf>
    <xf numFmtId="0" fontId="11" fillId="37" borderId="0" xfId="0" applyFont="1" applyFill="1" applyBorder="1" applyAlignment="1">
      <alignment/>
    </xf>
    <xf numFmtId="0" fontId="25" fillId="37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37" borderId="12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25" fillId="37" borderId="11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0" fontId="25" fillId="38" borderId="12" xfId="0" applyFont="1" applyFill="1" applyBorder="1" applyAlignment="1">
      <alignment/>
    </xf>
    <xf numFmtId="0" fontId="19" fillId="38" borderId="1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25" fillId="38" borderId="0" xfId="0" applyFont="1" applyFill="1" applyBorder="1" applyAlignment="1">
      <alignment/>
    </xf>
    <xf numFmtId="0" fontId="25" fillId="38" borderId="11" xfId="0" applyFont="1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30" fillId="38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3" borderId="11" xfId="0" applyFill="1" applyBorder="1" applyAlignment="1">
      <alignment/>
    </xf>
    <xf numFmtId="0" fontId="3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39" borderId="10" xfId="0" applyFill="1" applyBorder="1" applyAlignment="1">
      <alignment/>
    </xf>
    <xf numFmtId="0" fontId="19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top" wrapText="1"/>
    </xf>
    <xf numFmtId="0" fontId="19" fillId="39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readingOrder="1"/>
    </xf>
    <xf numFmtId="0" fontId="11" fillId="39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19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0" fillId="37" borderId="10" xfId="0" applyFill="1" applyBorder="1" applyAlignment="1">
      <alignment/>
    </xf>
    <xf numFmtId="0" fontId="19" fillId="37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49" fontId="34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center" vertical="top" wrapText="1"/>
    </xf>
    <xf numFmtId="0" fontId="33" fillId="0" borderId="0" xfId="0" applyFont="1" applyFill="1" applyAlignment="1">
      <alignment horizontal="left"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wrapText="1"/>
    </xf>
    <xf numFmtId="0" fontId="35" fillId="0" borderId="0" xfId="0" applyFont="1" applyFill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15" fillId="0" borderId="13" xfId="0" applyFont="1" applyFill="1" applyBorder="1" applyAlignment="1">
      <alignment horizontal="left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4" fontId="15" fillId="0" borderId="13" xfId="0" applyNumberFormat="1" applyFont="1" applyFill="1" applyBorder="1" applyAlignment="1">
      <alignment horizontal="left" vertical="top" wrapText="1"/>
    </xf>
    <xf numFmtId="4" fontId="33" fillId="0" borderId="13" xfId="0" applyNumberFormat="1" applyFont="1" applyFill="1" applyBorder="1" applyAlignment="1">
      <alignment horizontal="left" vertical="top" wrapText="1"/>
    </xf>
    <xf numFmtId="4" fontId="15" fillId="33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/>
    </xf>
    <xf numFmtId="4" fontId="19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3" fillId="0" borderId="13" xfId="0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 wrapText="1"/>
    </xf>
    <xf numFmtId="173" fontId="33" fillId="0" borderId="13" xfId="0" applyNumberFormat="1" applyFont="1" applyFill="1" applyBorder="1" applyAlignment="1">
      <alignment horizontal="right" vertical="top" wrapText="1"/>
    </xf>
    <xf numFmtId="49" fontId="34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center" vertical="top" wrapText="1"/>
    </xf>
    <xf numFmtId="164" fontId="33" fillId="0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/>
    </xf>
    <xf numFmtId="4" fontId="33" fillId="0" borderId="13" xfId="0" applyNumberFormat="1" applyFont="1" applyFill="1" applyBorder="1" applyAlignment="1">
      <alignment horizontal="right" vertical="top" wrapText="1"/>
    </xf>
    <xf numFmtId="2" fontId="33" fillId="0" borderId="13" xfId="0" applyNumberFormat="1" applyFont="1" applyFill="1" applyBorder="1" applyAlignment="1">
      <alignment horizontal="right" vertical="top"/>
    </xf>
    <xf numFmtId="1" fontId="33" fillId="0" borderId="13" xfId="0" applyNumberFormat="1" applyFont="1" applyFill="1" applyBorder="1" applyAlignment="1">
      <alignment horizontal="right" vertical="top"/>
    </xf>
    <xf numFmtId="1" fontId="33" fillId="33" borderId="13" xfId="0" applyNumberFormat="1" applyFont="1" applyFill="1" applyBorder="1" applyAlignment="1">
      <alignment horizontal="right" vertical="top"/>
    </xf>
    <xf numFmtId="173" fontId="33" fillId="0" borderId="13" xfId="0" applyNumberFormat="1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right" vertical="top" wrapText="1"/>
    </xf>
    <xf numFmtId="4" fontId="33" fillId="40" borderId="13" xfId="0" applyNumberFormat="1" applyFont="1" applyFill="1" applyBorder="1" applyAlignment="1">
      <alignment horizontal="right" vertical="top"/>
    </xf>
    <xf numFmtId="4" fontId="33" fillId="33" borderId="13" xfId="0" applyNumberFormat="1" applyFont="1" applyFill="1" applyBorder="1" applyAlignment="1">
      <alignment horizontal="center" vertical="top" wrapText="1"/>
    </xf>
    <xf numFmtId="4" fontId="33" fillId="33" borderId="13" xfId="0" applyNumberFormat="1" applyFont="1" applyFill="1" applyBorder="1" applyAlignment="1">
      <alignment horizontal="right" vertical="top"/>
    </xf>
    <xf numFmtId="173" fontId="33" fillId="33" borderId="13" xfId="0" applyNumberFormat="1" applyFont="1" applyFill="1" applyBorder="1" applyAlignment="1">
      <alignment horizontal="right" vertical="top"/>
    </xf>
    <xf numFmtId="2" fontId="33" fillId="0" borderId="13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right" vertical="top" wrapText="1"/>
    </xf>
    <xf numFmtId="173" fontId="30" fillId="0" borderId="13" xfId="0" applyNumberFormat="1" applyFont="1" applyFill="1" applyBorder="1" applyAlignment="1">
      <alignment horizontal="right" vertical="top" wrapText="1"/>
    </xf>
    <xf numFmtId="49" fontId="30" fillId="0" borderId="13" xfId="0" applyNumberFormat="1" applyFont="1" applyFill="1" applyBorder="1" applyAlignment="1">
      <alignment horizontal="right" vertical="top"/>
    </xf>
    <xf numFmtId="164" fontId="30" fillId="0" borderId="13" xfId="0" applyNumberFormat="1" applyFont="1" applyFill="1" applyBorder="1" applyAlignment="1">
      <alignment horizontal="right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right" vertical="top"/>
    </xf>
    <xf numFmtId="173" fontId="19" fillId="0" borderId="13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173" fontId="6" fillId="0" borderId="13" xfId="0" applyNumberFormat="1" applyFont="1" applyFill="1" applyBorder="1" applyAlignment="1">
      <alignment horizontal="right" vertical="top" wrapText="1"/>
    </xf>
    <xf numFmtId="49" fontId="6" fillId="0" borderId="13" xfId="0" applyNumberFormat="1" applyFont="1" applyFill="1" applyBorder="1" applyAlignment="1">
      <alignment horizontal="right" vertical="top"/>
    </xf>
    <xf numFmtId="0" fontId="33" fillId="0" borderId="13" xfId="0" applyFont="1" applyFill="1" applyBorder="1" applyAlignment="1">
      <alignment horizontal="center" vertical="top"/>
    </xf>
    <xf numFmtId="49" fontId="33" fillId="0" borderId="13" xfId="0" applyNumberFormat="1" applyFont="1" applyFill="1" applyBorder="1" applyAlignment="1">
      <alignment horizontal="center" vertical="top"/>
    </xf>
    <xf numFmtId="49" fontId="75" fillId="0" borderId="13" xfId="0" applyNumberFormat="1" applyFont="1" applyFill="1" applyBorder="1" applyAlignment="1">
      <alignment horizontal="center" vertical="top"/>
    </xf>
    <xf numFmtId="49" fontId="33" fillId="33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textRotation="90" wrapText="1"/>
    </xf>
    <xf numFmtId="0" fontId="20" fillId="33" borderId="14" xfId="0" applyFont="1" applyFill="1" applyBorder="1" applyAlignment="1">
      <alignment horizontal="center" vertical="center" textRotation="90" wrapText="1"/>
    </xf>
    <xf numFmtId="0" fontId="19" fillId="33" borderId="14" xfId="0" applyFont="1" applyFill="1" applyBorder="1" applyAlignment="1">
      <alignment horizontal="center" vertical="center" textRotation="90" wrapText="1"/>
    </xf>
    <xf numFmtId="0" fontId="20" fillId="33" borderId="17" xfId="0" applyFont="1" applyFill="1" applyBorder="1" applyAlignment="1">
      <alignment horizontal="center" vertical="center" textRotation="90" wrapText="1"/>
    </xf>
    <xf numFmtId="0" fontId="12" fillId="33" borderId="0" xfId="0" applyFont="1" applyFill="1" applyBorder="1" applyAlignment="1">
      <alignment horizontal="justify" vertical="top" wrapText="1"/>
    </xf>
    <xf numFmtId="0" fontId="13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173" fontId="33" fillId="0" borderId="18" xfId="0" applyNumberFormat="1" applyFont="1" applyFill="1" applyBorder="1" applyAlignment="1">
      <alignment horizontal="right" vertical="top"/>
    </xf>
    <xf numFmtId="173" fontId="33" fillId="0" borderId="19" xfId="0" applyNumberFormat="1" applyFont="1" applyFill="1" applyBorder="1" applyAlignment="1">
      <alignment horizontal="right" vertical="top"/>
    </xf>
    <xf numFmtId="49" fontId="34" fillId="0" borderId="18" xfId="0" applyNumberFormat="1" applyFont="1" applyFill="1" applyBorder="1" applyAlignment="1">
      <alignment horizontal="right" vertical="top"/>
    </xf>
    <xf numFmtId="49" fontId="34" fillId="0" borderId="19" xfId="0" applyNumberFormat="1" applyFont="1" applyFill="1" applyBorder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0" fontId="33" fillId="0" borderId="20" xfId="0" applyFont="1" applyFill="1" applyBorder="1" applyAlignment="1">
      <alignment horizontal="center" vertical="center" textRotation="90" wrapText="1"/>
    </xf>
    <xf numFmtId="0" fontId="33" fillId="0" borderId="21" xfId="0" applyFont="1" applyFill="1" applyBorder="1" applyAlignment="1">
      <alignment horizontal="center" vertical="center" textRotation="90" wrapText="1"/>
    </xf>
    <xf numFmtId="0" fontId="33" fillId="0" borderId="22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33" fillId="0" borderId="24" xfId="0" applyFont="1" applyFill="1" applyBorder="1" applyAlignment="1">
      <alignment horizontal="center" vertical="center" textRotation="90" wrapText="1"/>
    </xf>
    <xf numFmtId="0" fontId="33" fillId="0" borderId="25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110" zoomScaleNormal="110" zoomScalePageLayoutView="0" workbookViewId="0" topLeftCell="E13">
      <selection activeCell="B15" sqref="B15"/>
    </sheetView>
  </sheetViews>
  <sheetFormatPr defaultColWidth="9.140625" defaultRowHeight="15"/>
  <cols>
    <col min="2" max="2" width="6.8515625" style="0" customWidth="1"/>
    <col min="3" max="3" width="64.140625" style="0" customWidth="1"/>
    <col min="4" max="4" width="32.28125" style="0" customWidth="1"/>
    <col min="5" max="5" width="31.421875" style="0" customWidth="1"/>
    <col min="6" max="6" width="30.421875" style="0" customWidth="1"/>
    <col min="7" max="7" width="14.00390625" style="0" customWidth="1"/>
    <col min="8" max="8" width="15.28125" style="0" customWidth="1"/>
    <col min="9" max="9" width="18.8515625" style="0" customWidth="1"/>
  </cols>
  <sheetData>
    <row r="1" ht="14.25" customHeight="1"/>
    <row r="2" spans="7:11" s="1" customFormat="1" ht="18.75">
      <c r="G2" s="225" t="s">
        <v>0</v>
      </c>
      <c r="H2" s="225"/>
      <c r="I2" s="225"/>
      <c r="J2" s="2"/>
      <c r="K2" s="2"/>
    </row>
    <row r="3" spans="7:11" s="1" customFormat="1" ht="90" customHeight="1">
      <c r="G3" s="226" t="s">
        <v>1</v>
      </c>
      <c r="H3" s="226"/>
      <c r="I3" s="226"/>
      <c r="J3" s="3"/>
      <c r="K3" s="3"/>
    </row>
    <row r="4" spans="7:9" s="1" customFormat="1" ht="15">
      <c r="G4" s="227"/>
      <c r="H4" s="227"/>
      <c r="I4" s="227"/>
    </row>
    <row r="5" spans="3:9" s="1" customFormat="1" ht="15.75" customHeight="1">
      <c r="C5" s="4" t="s">
        <v>2</v>
      </c>
      <c r="D5" s="4"/>
      <c r="E5" s="4"/>
      <c r="F5" s="5"/>
      <c r="G5" s="228" t="s">
        <v>3</v>
      </c>
      <c r="H5" s="228"/>
      <c r="I5" s="228"/>
    </row>
    <row r="6" spans="3:9" s="1" customFormat="1" ht="43.5" customHeight="1">
      <c r="C6" s="6" t="s">
        <v>4</v>
      </c>
      <c r="D6" s="6"/>
      <c r="E6" s="6"/>
      <c r="F6" s="7"/>
      <c r="G6" s="229" t="s">
        <v>5</v>
      </c>
      <c r="H6" s="229"/>
      <c r="I6" s="229"/>
    </row>
    <row r="7" spans="3:9" s="1" customFormat="1" ht="25.5" customHeight="1">
      <c r="C7" s="8" t="s">
        <v>6</v>
      </c>
      <c r="D7" s="8"/>
      <c r="E7" s="8" t="s">
        <v>7</v>
      </c>
      <c r="F7" s="5"/>
      <c r="G7" s="230" t="s">
        <v>8</v>
      </c>
      <c r="H7" s="230"/>
      <c r="I7" s="230"/>
    </row>
    <row r="8" spans="3:9" s="1" customFormat="1" ht="42" customHeight="1">
      <c r="C8" s="9" t="s">
        <v>9</v>
      </c>
      <c r="D8" s="9"/>
      <c r="E8" s="9"/>
      <c r="F8" s="5"/>
      <c r="G8" s="232" t="s">
        <v>9</v>
      </c>
      <c r="H8" s="232"/>
      <c r="I8" s="232"/>
    </row>
    <row r="9" spans="3:9" s="1" customFormat="1" ht="37.5" customHeight="1">
      <c r="C9" s="10" t="s">
        <v>2</v>
      </c>
      <c r="D9" s="10"/>
      <c r="E9" s="10"/>
      <c r="F9" s="5"/>
      <c r="G9" s="233"/>
      <c r="H9" s="233"/>
      <c r="I9" s="233"/>
    </row>
    <row r="10" spans="3:9" s="1" customFormat="1" ht="38.25">
      <c r="C10" s="6" t="s">
        <v>4</v>
      </c>
      <c r="D10" s="6"/>
      <c r="E10" s="6"/>
      <c r="F10" s="5"/>
      <c r="G10" s="11"/>
      <c r="H10" s="11"/>
      <c r="I10" s="11"/>
    </row>
    <row r="11" spans="3:9" s="1" customFormat="1" ht="25.5">
      <c r="C11" s="8" t="s">
        <v>6</v>
      </c>
      <c r="D11" s="8"/>
      <c r="E11" s="8"/>
      <c r="F11" s="5"/>
      <c r="G11" s="11"/>
      <c r="H11" s="11"/>
      <c r="I11" s="11"/>
    </row>
    <row r="12" spans="3:9" s="1" customFormat="1" ht="18.75">
      <c r="C12" s="9" t="s">
        <v>9</v>
      </c>
      <c r="D12" s="9"/>
      <c r="E12" s="9"/>
      <c r="F12" s="5"/>
      <c r="G12" s="11"/>
      <c r="H12" s="11"/>
      <c r="I12" s="11"/>
    </row>
    <row r="13" spans="2:9" s="1" customFormat="1" ht="18.75">
      <c r="B13" s="234" t="s">
        <v>10</v>
      </c>
      <c r="C13" s="234"/>
      <c r="D13" s="234"/>
      <c r="E13" s="234"/>
      <c r="F13" s="234"/>
      <c r="G13" s="234"/>
      <c r="H13" s="234"/>
      <c r="I13" s="234"/>
    </row>
    <row r="14" spans="2:9" s="1" customFormat="1" ht="18.75">
      <c r="B14" s="234" t="s">
        <v>11</v>
      </c>
      <c r="C14" s="234"/>
      <c r="D14" s="234"/>
      <c r="E14" s="234"/>
      <c r="F14" s="234"/>
      <c r="G14" s="234"/>
      <c r="H14" s="234"/>
      <c r="I14" s="234"/>
    </row>
    <row r="15" spans="2:9" s="1" customFormat="1" ht="60" customHeight="1">
      <c r="B15" s="235" t="s">
        <v>12</v>
      </c>
      <c r="C15" s="235"/>
      <c r="D15" s="235"/>
      <c r="E15" s="235"/>
      <c r="F15" s="235"/>
      <c r="G15" s="235"/>
      <c r="H15" s="235"/>
      <c r="I15" s="235"/>
    </row>
    <row r="16" spans="3:5" s="1" customFormat="1" ht="15">
      <c r="C16" s="12"/>
      <c r="D16" s="12"/>
      <c r="E16" s="12"/>
    </row>
    <row r="17" spans="2:9" s="13" customFormat="1" ht="15" customHeight="1">
      <c r="B17" s="224" t="s">
        <v>13</v>
      </c>
      <c r="C17" s="224" t="s">
        <v>14</v>
      </c>
      <c r="D17" s="224" t="s">
        <v>15</v>
      </c>
      <c r="E17" s="224" t="s">
        <v>16</v>
      </c>
      <c r="F17" s="224" t="s">
        <v>17</v>
      </c>
      <c r="G17" s="224" t="s">
        <v>18</v>
      </c>
      <c r="H17" s="224"/>
      <c r="I17" s="224" t="s">
        <v>19</v>
      </c>
    </row>
    <row r="18" spans="2:9" s="13" customFormat="1" ht="60" customHeight="1">
      <c r="B18" s="224"/>
      <c r="C18" s="224"/>
      <c r="D18" s="224"/>
      <c r="E18" s="224"/>
      <c r="F18" s="224"/>
      <c r="G18" s="14" t="s">
        <v>20</v>
      </c>
      <c r="H18" s="14" t="s">
        <v>21</v>
      </c>
      <c r="I18" s="224"/>
    </row>
    <row r="19" spans="2:9" s="13" customFormat="1" ht="15" customHeight="1">
      <c r="B19" s="15"/>
      <c r="C19" s="15"/>
      <c r="D19" s="15"/>
      <c r="E19" s="15"/>
      <c r="F19" s="15"/>
      <c r="G19" s="15"/>
      <c r="H19" s="15"/>
      <c r="I19" s="15"/>
    </row>
    <row r="20" spans="2:9" s="13" customFormat="1" ht="15" customHeight="1">
      <c r="B20" s="15"/>
      <c r="C20" s="15"/>
      <c r="D20" s="15"/>
      <c r="E20" s="15"/>
      <c r="F20" s="15"/>
      <c r="G20" s="15"/>
      <c r="H20" s="15"/>
      <c r="I20" s="15"/>
    </row>
    <row r="21" spans="2:9" s="13" customFormat="1" ht="15" customHeight="1">
      <c r="B21" s="15"/>
      <c r="C21" s="15"/>
      <c r="D21" s="15"/>
      <c r="E21" s="15"/>
      <c r="F21" s="15"/>
      <c r="G21" s="15"/>
      <c r="H21" s="15"/>
      <c r="I21" s="15"/>
    </row>
    <row r="22" spans="2:9" s="13" customFormat="1" ht="15" customHeight="1">
      <c r="B22" s="15"/>
      <c r="C22" s="15"/>
      <c r="D22" s="15"/>
      <c r="E22" s="15"/>
      <c r="F22" s="15"/>
      <c r="G22" s="15"/>
      <c r="H22" s="15"/>
      <c r="I22" s="15"/>
    </row>
    <row r="23" s="1" customFormat="1" ht="15"/>
    <row r="24" spans="3:8" s="1" customFormat="1" ht="56.25" customHeight="1">
      <c r="C24" s="6" t="s">
        <v>22</v>
      </c>
      <c r="D24" s="6"/>
      <c r="E24" s="6"/>
      <c r="F24" s="231" t="s">
        <v>23</v>
      </c>
      <c r="G24" s="231"/>
      <c r="H24" s="231"/>
    </row>
    <row r="25" spans="3:5" s="1" customFormat="1" ht="18.75">
      <c r="C25" s="9" t="s">
        <v>9</v>
      </c>
      <c r="D25" s="9"/>
      <c r="E25" s="9"/>
    </row>
  </sheetData>
  <sheetProtection selectLockedCells="1" selectUnlockedCells="1"/>
  <mergeCells count="19">
    <mergeCell ref="F24:H24"/>
    <mergeCell ref="G8:I8"/>
    <mergeCell ref="G9:I9"/>
    <mergeCell ref="B13:I13"/>
    <mergeCell ref="B14:I14"/>
    <mergeCell ref="B15:I15"/>
    <mergeCell ref="B17:B18"/>
    <mergeCell ref="C17:C18"/>
    <mergeCell ref="D17:D18"/>
    <mergeCell ref="E17:E18"/>
    <mergeCell ref="F17:F18"/>
    <mergeCell ref="G2:I2"/>
    <mergeCell ref="G3:I3"/>
    <mergeCell ref="G4:I4"/>
    <mergeCell ref="G5:I5"/>
    <mergeCell ref="G6:I6"/>
    <mergeCell ref="G7:I7"/>
    <mergeCell ref="G17:H17"/>
    <mergeCell ref="I17:I18"/>
  </mergeCells>
  <printOptions horizontalCentered="1"/>
  <pageMargins left="0.11805555555555555" right="0.5118055555555555" top="0.15763888888888888" bottom="0.15763888888888888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55"/>
  <sheetViews>
    <sheetView zoomScale="86" zoomScaleNormal="86" zoomScalePageLayoutView="0" workbookViewId="0" topLeftCell="R10">
      <selection activeCell="J18" sqref="J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16" customWidth="1"/>
    <col min="8" max="9" width="5.00390625" style="16" customWidth="1"/>
    <col min="10" max="10" width="4.8515625" style="0" customWidth="1"/>
    <col min="11" max="11" width="11.57421875" style="0" customWidth="1"/>
    <col min="12" max="12" width="11.7109375" style="0" customWidth="1"/>
    <col min="13" max="13" width="6.28125" style="0" customWidth="1"/>
    <col min="14" max="14" width="5.8515625" style="0" customWidth="1"/>
    <col min="15" max="15" width="8.57421875" style="0" customWidth="1"/>
    <col min="16" max="16" width="4.7109375" style="0" customWidth="1"/>
    <col min="17" max="17" width="4.8515625" style="0" customWidth="1"/>
    <col min="18" max="28" width="4.00390625" style="0" customWidth="1"/>
    <col min="29" max="29" width="63.28125" style="0" customWidth="1"/>
    <col min="30" max="30" width="19.7109375" style="0" customWidth="1"/>
    <col min="31" max="31" width="23.140625" style="0" customWidth="1"/>
    <col min="32" max="32" width="15.00390625" style="0" customWidth="1"/>
    <col min="36" max="36" width="10.28125" style="0" customWidth="1"/>
    <col min="37" max="37" width="10.8515625" style="0" customWidth="1"/>
    <col min="38" max="38" width="10.7109375" style="0" customWidth="1"/>
    <col min="40" max="40" width="12.28125" style="0" customWidth="1"/>
    <col min="41" max="88" width="9.140625" style="17" customWidth="1"/>
  </cols>
  <sheetData>
    <row r="1" spans="4:40" ht="15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4:40" ht="15"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4:40" ht="1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4:40" ht="15"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4:40" ht="15"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4:45" ht="18.7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36" t="s">
        <v>24</v>
      </c>
      <c r="AK6" s="236"/>
      <c r="AL6" s="236"/>
      <c r="AM6" s="236"/>
      <c r="AN6" s="236"/>
      <c r="AO6" s="19"/>
      <c r="AP6" s="20"/>
      <c r="AQ6" s="20"/>
      <c r="AR6" s="20"/>
      <c r="AS6" s="20"/>
    </row>
    <row r="7" spans="4:45" ht="76.5" customHeight="1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37" t="s">
        <v>1</v>
      </c>
      <c r="AK7" s="237"/>
      <c r="AL7" s="237"/>
      <c r="AM7" s="237"/>
      <c r="AN7" s="237"/>
      <c r="AO7" s="19"/>
      <c r="AP7" s="20"/>
      <c r="AQ7" s="20"/>
      <c r="AR7" s="20"/>
      <c r="AS7" s="20"/>
    </row>
    <row r="8" spans="4:45" ht="18.75"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1"/>
      <c r="AK8" s="21"/>
      <c r="AL8" s="21"/>
      <c r="AM8" s="21"/>
      <c r="AN8" s="21"/>
      <c r="AO8" s="19"/>
      <c r="AP8" s="20"/>
      <c r="AQ8" s="20"/>
      <c r="AR8" s="20"/>
      <c r="AS8" s="20"/>
    </row>
    <row r="9" spans="4:45" ht="18.75">
      <c r="D9" s="22"/>
      <c r="E9" s="22"/>
      <c r="F9" s="22"/>
      <c r="G9" s="22"/>
      <c r="H9" s="22"/>
      <c r="I9" s="22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37"/>
      <c r="AK9" s="237"/>
      <c r="AL9" s="237"/>
      <c r="AM9" s="237"/>
      <c r="AN9" s="237"/>
      <c r="AO9" s="23"/>
      <c r="AP9" s="3"/>
      <c r="AQ9" s="3"/>
      <c r="AR9" s="3"/>
      <c r="AS9" s="3"/>
    </row>
    <row r="10" spans="4:41" ht="18.75">
      <c r="D10" s="22"/>
      <c r="E10" s="22"/>
      <c r="F10" s="22"/>
      <c r="G10" s="22"/>
      <c r="H10" s="22"/>
      <c r="I10" s="2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2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4:46" s="25" customFormat="1" ht="18.75" customHeight="1"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6"/>
      <c r="AP11" s="27"/>
      <c r="AQ11" s="27"/>
      <c r="AR11" s="27"/>
      <c r="AS11" s="28"/>
      <c r="AT11" s="28"/>
    </row>
    <row r="12" spans="4:46" s="25" customFormat="1" ht="18.75" customHeight="1">
      <c r="D12" s="239" t="s">
        <v>25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6"/>
      <c r="AP12" s="27"/>
      <c r="AQ12" s="27"/>
      <c r="AR12" s="27"/>
      <c r="AS12" s="28"/>
      <c r="AT12" s="28"/>
    </row>
    <row r="13" spans="4:46" s="25" customFormat="1" ht="15.75">
      <c r="D13" s="240" t="s">
        <v>26</v>
      </c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9"/>
      <c r="AP13" s="30"/>
      <c r="AQ13" s="30"/>
      <c r="AR13" s="30"/>
      <c r="AS13" s="31"/>
      <c r="AT13" s="31"/>
    </row>
    <row r="14" spans="4:46" s="25" customFormat="1" ht="18.75">
      <c r="D14" s="241" t="s">
        <v>27</v>
      </c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6"/>
      <c r="AP14" s="27"/>
      <c r="AQ14" s="27"/>
      <c r="AR14" s="27"/>
      <c r="AS14" s="31"/>
      <c r="AT14" s="31"/>
    </row>
    <row r="15" spans="4:46" s="25" customFormat="1" ht="18.75" customHeight="1">
      <c r="D15" s="242" t="s">
        <v>28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6"/>
      <c r="AP15" s="27"/>
      <c r="AQ15" s="27"/>
      <c r="AR15" s="27"/>
      <c r="AS15" s="31"/>
      <c r="AT15" s="31"/>
    </row>
    <row r="16" spans="4:46" s="25" customFormat="1" ht="15.75" customHeight="1">
      <c r="D16" s="240" t="s">
        <v>29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32"/>
      <c r="AP16" s="30"/>
      <c r="AQ16" s="30"/>
      <c r="AR16" s="30"/>
      <c r="AS16" s="31"/>
      <c r="AT16" s="31"/>
    </row>
    <row r="17" spans="4:88" s="33" customFormat="1" ht="19.5">
      <c r="D17" s="22"/>
      <c r="E17" s="22"/>
      <c r="F17" s="22"/>
      <c r="G17" s="22"/>
      <c r="H17" s="22"/>
      <c r="I17" s="22"/>
      <c r="J17" s="34" t="s">
        <v>30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35"/>
      <c r="AG17" s="35"/>
      <c r="AH17" s="36"/>
      <c r="AI17" s="36"/>
      <c r="AJ17" s="36"/>
      <c r="AK17" s="36"/>
      <c r="AL17" s="37"/>
      <c r="AM17" s="37"/>
      <c r="AN17" s="37"/>
      <c r="AO17" s="37"/>
      <c r="AP17" s="28"/>
      <c r="AQ17" s="28"/>
      <c r="AR17" s="28"/>
      <c r="AS17" s="28"/>
      <c r="AT17" s="28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</row>
    <row r="18" spans="4:88" s="33" customFormat="1" ht="15.75" customHeight="1">
      <c r="D18" s="22"/>
      <c r="E18" s="22"/>
      <c r="F18" s="22"/>
      <c r="G18" s="22"/>
      <c r="H18" s="22"/>
      <c r="I18" s="22"/>
      <c r="J18" s="243" t="s">
        <v>31</v>
      </c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38"/>
      <c r="AP18" s="39"/>
      <c r="AQ18" s="39"/>
      <c r="AR18" s="39"/>
      <c r="AS18" s="39"/>
      <c r="AT18" s="39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</row>
    <row r="19" spans="4:46" ht="15.75" customHeight="1">
      <c r="D19" s="18"/>
      <c r="E19" s="18"/>
      <c r="F19" s="18"/>
      <c r="G19" s="18"/>
      <c r="H19" s="18"/>
      <c r="I19" s="18"/>
      <c r="J19" s="243" t="s">
        <v>32</v>
      </c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38"/>
      <c r="AP19" s="39"/>
      <c r="AQ19" s="39"/>
      <c r="AR19" s="39"/>
      <c r="AS19" s="39"/>
      <c r="AT19" s="39"/>
    </row>
    <row r="20" spans="4:46" ht="15.75">
      <c r="D20" s="18"/>
      <c r="E20" s="18"/>
      <c r="F20" s="18"/>
      <c r="G20" s="18"/>
      <c r="H20" s="18"/>
      <c r="I20" s="18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39"/>
      <c r="AR20" s="39"/>
      <c r="AS20" s="39"/>
      <c r="AT20" s="39"/>
    </row>
    <row r="21" spans="2:41" ht="15" customHeight="1">
      <c r="B21" s="244" t="s">
        <v>33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5" t="s">
        <v>34</v>
      </c>
      <c r="T21" s="245"/>
      <c r="U21" s="245"/>
      <c r="V21" s="245"/>
      <c r="W21" s="245"/>
      <c r="X21" s="245"/>
      <c r="Y21" s="245"/>
      <c r="Z21" s="245"/>
      <c r="AA21" s="245"/>
      <c r="AB21" s="245"/>
      <c r="AC21" s="244" t="s">
        <v>35</v>
      </c>
      <c r="AD21" s="244" t="s">
        <v>36</v>
      </c>
      <c r="AE21" s="244" t="s">
        <v>37</v>
      </c>
      <c r="AF21" s="244" t="s">
        <v>38</v>
      </c>
      <c r="AG21" s="244" t="s">
        <v>39</v>
      </c>
      <c r="AH21" s="244"/>
      <c r="AI21" s="244"/>
      <c r="AJ21" s="244"/>
      <c r="AK21" s="244"/>
      <c r="AL21" s="244"/>
      <c r="AM21" s="246" t="s">
        <v>40</v>
      </c>
      <c r="AN21" s="246"/>
      <c r="AO21" s="18"/>
    </row>
    <row r="22" spans="2:41" ht="15" customHeight="1">
      <c r="B22" s="244" t="s">
        <v>41</v>
      </c>
      <c r="C22" s="244"/>
      <c r="D22" s="244"/>
      <c r="E22" s="244" t="s">
        <v>42</v>
      </c>
      <c r="F22" s="244"/>
      <c r="G22" s="244" t="s">
        <v>43</v>
      </c>
      <c r="H22" s="244"/>
      <c r="I22" s="244" t="s">
        <v>44</v>
      </c>
      <c r="J22" s="244"/>
      <c r="K22" s="244"/>
      <c r="L22" s="244"/>
      <c r="M22" s="244"/>
      <c r="N22" s="244"/>
      <c r="O22" s="244"/>
      <c r="P22" s="244" t="s">
        <v>45</v>
      </c>
      <c r="Q22" s="244"/>
      <c r="R22" s="244"/>
      <c r="S22" s="247" t="s">
        <v>46</v>
      </c>
      <c r="T22" s="247"/>
      <c r="U22" s="248" t="s">
        <v>47</v>
      </c>
      <c r="V22" s="249" t="s">
        <v>48</v>
      </c>
      <c r="W22" s="248" t="s">
        <v>49</v>
      </c>
      <c r="X22" s="248" t="s">
        <v>50</v>
      </c>
      <c r="Y22" s="248"/>
      <c r="Z22" s="248"/>
      <c r="AA22" s="250" t="s">
        <v>51</v>
      </c>
      <c r="AB22" s="250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6"/>
      <c r="AN22" s="246"/>
      <c r="AO22" s="18"/>
    </row>
    <row r="23" spans="2:41" ht="91.5" customHeight="1">
      <c r="B23" s="244"/>
      <c r="C23" s="244"/>
      <c r="D23" s="244"/>
      <c r="E23" s="244"/>
      <c r="F23" s="244"/>
      <c r="G23" s="244"/>
      <c r="H23" s="244"/>
      <c r="I23" s="244" t="s">
        <v>46</v>
      </c>
      <c r="J23" s="244"/>
      <c r="K23" s="41" t="s">
        <v>47</v>
      </c>
      <c r="L23" s="41" t="s">
        <v>52</v>
      </c>
      <c r="M23" s="244" t="s">
        <v>53</v>
      </c>
      <c r="N23" s="244"/>
      <c r="O23" s="41" t="s">
        <v>54</v>
      </c>
      <c r="P23" s="244"/>
      <c r="Q23" s="244"/>
      <c r="R23" s="244"/>
      <c r="S23" s="247"/>
      <c r="T23" s="247"/>
      <c r="U23" s="248"/>
      <c r="V23" s="249"/>
      <c r="W23" s="248"/>
      <c r="X23" s="248"/>
      <c r="Y23" s="248"/>
      <c r="Z23" s="248"/>
      <c r="AA23" s="250"/>
      <c r="AB23" s="250"/>
      <c r="AC23" s="244"/>
      <c r="AD23" s="244"/>
      <c r="AE23" s="244"/>
      <c r="AF23" s="244"/>
      <c r="AG23" s="41" t="s">
        <v>55</v>
      </c>
      <c r="AH23" s="41" t="s">
        <v>56</v>
      </c>
      <c r="AI23" s="41" t="s">
        <v>57</v>
      </c>
      <c r="AJ23" s="41" t="s">
        <v>58</v>
      </c>
      <c r="AK23" s="41" t="s">
        <v>59</v>
      </c>
      <c r="AL23" s="41" t="s">
        <v>60</v>
      </c>
      <c r="AM23" s="42" t="s">
        <v>61</v>
      </c>
      <c r="AN23" s="42" t="s">
        <v>62</v>
      </c>
      <c r="AO23" s="18"/>
    </row>
    <row r="24" spans="2:41" ht="15.75" customHeight="1">
      <c r="B24" s="41">
        <v>1</v>
      </c>
      <c r="C24" s="41">
        <v>2</v>
      </c>
      <c r="D24" s="41">
        <v>3</v>
      </c>
      <c r="E24" s="43">
        <v>4</v>
      </c>
      <c r="F24" s="43">
        <v>5</v>
      </c>
      <c r="G24" s="43">
        <v>6</v>
      </c>
      <c r="H24" s="43">
        <v>7</v>
      </c>
      <c r="I24" s="43">
        <v>8</v>
      </c>
      <c r="J24" s="41">
        <v>9</v>
      </c>
      <c r="K24" s="41">
        <v>10</v>
      </c>
      <c r="L24" s="41">
        <v>11</v>
      </c>
      <c r="M24" s="41">
        <v>12</v>
      </c>
      <c r="N24" s="41">
        <v>13</v>
      </c>
      <c r="O24" s="41">
        <v>14</v>
      </c>
      <c r="P24" s="41">
        <v>15</v>
      </c>
      <c r="Q24" s="41">
        <v>16</v>
      </c>
      <c r="R24" s="41">
        <v>17</v>
      </c>
      <c r="S24" s="41">
        <f aca="true" t="shared" si="0" ref="S24:AN24">R24+1</f>
        <v>18</v>
      </c>
      <c r="T24" s="41">
        <f t="shared" si="0"/>
        <v>19</v>
      </c>
      <c r="U24" s="41">
        <f t="shared" si="0"/>
        <v>20</v>
      </c>
      <c r="V24" s="41">
        <f t="shared" si="0"/>
        <v>21</v>
      </c>
      <c r="W24" s="41">
        <f t="shared" si="0"/>
        <v>22</v>
      </c>
      <c r="X24" s="41">
        <f t="shared" si="0"/>
        <v>23</v>
      </c>
      <c r="Y24" s="41">
        <f t="shared" si="0"/>
        <v>24</v>
      </c>
      <c r="Z24" s="41">
        <f t="shared" si="0"/>
        <v>25</v>
      </c>
      <c r="AA24" s="41">
        <f t="shared" si="0"/>
        <v>26</v>
      </c>
      <c r="AB24" s="41">
        <f t="shared" si="0"/>
        <v>27</v>
      </c>
      <c r="AC24" s="41">
        <f t="shared" si="0"/>
        <v>28</v>
      </c>
      <c r="AD24" s="41">
        <f t="shared" si="0"/>
        <v>29</v>
      </c>
      <c r="AE24" s="41">
        <f t="shared" si="0"/>
        <v>30</v>
      </c>
      <c r="AF24" s="41">
        <f t="shared" si="0"/>
        <v>31</v>
      </c>
      <c r="AG24" s="41">
        <f t="shared" si="0"/>
        <v>32</v>
      </c>
      <c r="AH24" s="41">
        <f t="shared" si="0"/>
        <v>33</v>
      </c>
      <c r="AI24" s="41">
        <f t="shared" si="0"/>
        <v>34</v>
      </c>
      <c r="AJ24" s="41">
        <f t="shared" si="0"/>
        <v>35</v>
      </c>
      <c r="AK24" s="41">
        <f t="shared" si="0"/>
        <v>36</v>
      </c>
      <c r="AL24" s="41">
        <f t="shared" si="0"/>
        <v>37</v>
      </c>
      <c r="AM24" s="41">
        <f t="shared" si="0"/>
        <v>38</v>
      </c>
      <c r="AN24" s="41">
        <f t="shared" si="0"/>
        <v>39</v>
      </c>
      <c r="AO24" s="18"/>
    </row>
    <row r="25" spans="2:41" s="44" customFormat="1" ht="14.25" customHeight="1">
      <c r="B25" s="45"/>
      <c r="C25" s="45"/>
      <c r="D25" s="45"/>
      <c r="E25" s="46"/>
      <c r="F25" s="46"/>
      <c r="G25" s="46"/>
      <c r="H25" s="46"/>
      <c r="I25" s="46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7" t="s">
        <v>63</v>
      </c>
      <c r="AD25" s="48" t="s">
        <v>64</v>
      </c>
      <c r="AE25" s="49"/>
      <c r="AF25" s="45"/>
      <c r="AG25" s="45"/>
      <c r="AH25" s="45"/>
      <c r="AI25" s="45"/>
      <c r="AJ25" s="45"/>
      <c r="AK25" s="45"/>
      <c r="AL25" s="45"/>
      <c r="AM25" s="50"/>
      <c r="AN25" s="50"/>
      <c r="AO25" s="51"/>
    </row>
    <row r="26" spans="2:41" s="17" customFormat="1" ht="48">
      <c r="B26" s="52"/>
      <c r="C26" s="52"/>
      <c r="D26" s="53"/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 t="s">
        <v>65</v>
      </c>
      <c r="AD26" s="57" t="s">
        <v>64</v>
      </c>
      <c r="AE26" s="56"/>
      <c r="AF26" s="56"/>
      <c r="AG26" s="56"/>
      <c r="AH26" s="58"/>
      <c r="AI26" s="58"/>
      <c r="AJ26" s="58"/>
      <c r="AK26" s="58"/>
      <c r="AL26" s="58"/>
      <c r="AM26" s="58"/>
      <c r="AN26" s="58"/>
      <c r="AO26" s="18"/>
    </row>
    <row r="27" spans="2:41" s="17" customFormat="1" ht="36">
      <c r="B27" s="52"/>
      <c r="C27" s="52"/>
      <c r="D27" s="53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9" t="s">
        <v>66</v>
      </c>
      <c r="AD27" s="60" t="s">
        <v>67</v>
      </c>
      <c r="AE27" s="56"/>
      <c r="AF27" s="56"/>
      <c r="AG27" s="56"/>
      <c r="AH27" s="58"/>
      <c r="AI27" s="58"/>
      <c r="AJ27" s="58"/>
      <c r="AK27" s="58"/>
      <c r="AL27" s="58"/>
      <c r="AM27" s="58"/>
      <c r="AN27" s="58"/>
      <c r="AO27" s="18"/>
    </row>
    <row r="28" spans="2:41" s="17" customFormat="1" ht="24">
      <c r="B28" s="52"/>
      <c r="C28" s="52"/>
      <c r="D28" s="53"/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9" t="s">
        <v>68</v>
      </c>
      <c r="AD28" s="60" t="s">
        <v>69</v>
      </c>
      <c r="AE28" s="56"/>
      <c r="AF28" s="56"/>
      <c r="AG28" s="56"/>
      <c r="AH28" s="58"/>
      <c r="AI28" s="58"/>
      <c r="AJ28" s="58"/>
      <c r="AK28" s="58"/>
      <c r="AL28" s="58"/>
      <c r="AM28" s="58"/>
      <c r="AN28" s="58"/>
      <c r="AO28" s="18"/>
    </row>
    <row r="29" spans="2:41" s="17" customFormat="1" ht="48">
      <c r="B29" s="52"/>
      <c r="C29" s="52"/>
      <c r="D29" s="53"/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9" t="s">
        <v>70</v>
      </c>
      <c r="AD29" s="60"/>
      <c r="AE29" s="56"/>
      <c r="AF29" s="56"/>
      <c r="AG29" s="56"/>
      <c r="AH29" s="58"/>
      <c r="AI29" s="58"/>
      <c r="AJ29" s="58"/>
      <c r="AK29" s="58"/>
      <c r="AL29" s="58"/>
      <c r="AM29" s="58"/>
      <c r="AN29" s="58"/>
      <c r="AO29" s="18"/>
    </row>
    <row r="30" spans="2:41" s="17" customFormat="1" ht="15">
      <c r="B30" s="52"/>
      <c r="C30" s="52"/>
      <c r="D30" s="53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60"/>
      <c r="AE30" s="56"/>
      <c r="AF30" s="56"/>
      <c r="AG30" s="56"/>
      <c r="AH30" s="58"/>
      <c r="AI30" s="58"/>
      <c r="AJ30" s="58"/>
      <c r="AK30" s="58"/>
      <c r="AL30" s="58"/>
      <c r="AM30" s="58"/>
      <c r="AN30" s="58"/>
      <c r="AO30" s="18"/>
    </row>
    <row r="31" spans="2:41" s="17" customFormat="1" ht="15">
      <c r="B31" s="52"/>
      <c r="C31" s="52"/>
      <c r="D31" s="53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 t="s">
        <v>71</v>
      </c>
      <c r="AD31" s="60"/>
      <c r="AE31" s="56"/>
      <c r="AF31" s="56"/>
      <c r="AG31" s="56"/>
      <c r="AH31" s="58"/>
      <c r="AI31" s="58"/>
      <c r="AJ31" s="58"/>
      <c r="AK31" s="58"/>
      <c r="AL31" s="58"/>
      <c r="AM31" s="58"/>
      <c r="AN31" s="58"/>
      <c r="AO31" s="18"/>
    </row>
    <row r="32" spans="2:41" s="17" customFormat="1" ht="15">
      <c r="B32" s="52"/>
      <c r="C32" s="52"/>
      <c r="D32" s="53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9" t="s">
        <v>72</v>
      </c>
      <c r="AD32" s="60" t="s">
        <v>73</v>
      </c>
      <c r="AE32" s="56"/>
      <c r="AF32" s="56"/>
      <c r="AG32" s="56"/>
      <c r="AH32" s="58"/>
      <c r="AI32" s="58"/>
      <c r="AJ32" s="58"/>
      <c r="AK32" s="58"/>
      <c r="AL32" s="58"/>
      <c r="AM32" s="58"/>
      <c r="AN32" s="58"/>
      <c r="AO32" s="18"/>
    </row>
    <row r="33" spans="2:41" s="17" customFormat="1" ht="15">
      <c r="B33" s="52"/>
      <c r="C33" s="52"/>
      <c r="D33" s="53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9" t="s">
        <v>74</v>
      </c>
      <c r="AD33" s="60" t="s">
        <v>73</v>
      </c>
      <c r="AE33" s="56"/>
      <c r="AF33" s="56"/>
      <c r="AG33" s="56"/>
      <c r="AH33" s="58"/>
      <c r="AI33" s="58"/>
      <c r="AJ33" s="58"/>
      <c r="AK33" s="58"/>
      <c r="AL33" s="58"/>
      <c r="AM33" s="58"/>
      <c r="AN33" s="58"/>
      <c r="AO33" s="18"/>
    </row>
    <row r="34" spans="2:41" s="44" customFormat="1" ht="15">
      <c r="B34" s="61"/>
      <c r="C34" s="61"/>
      <c r="D34" s="62"/>
      <c r="E34" s="63"/>
      <c r="F34" s="63"/>
      <c r="G34" s="63"/>
      <c r="H34" s="63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5" t="s">
        <v>75</v>
      </c>
      <c r="AD34" s="48" t="s">
        <v>64</v>
      </c>
      <c r="AE34" s="65"/>
      <c r="AF34" s="65"/>
      <c r="AG34" s="65"/>
      <c r="AH34" s="66"/>
      <c r="AI34" s="66"/>
      <c r="AJ34" s="66"/>
      <c r="AK34" s="66"/>
      <c r="AL34" s="66"/>
      <c r="AM34" s="66"/>
      <c r="AN34" s="66"/>
      <c r="AO34" s="51"/>
    </row>
    <row r="35" spans="2:41" s="67" customFormat="1" ht="15">
      <c r="B35" s="68"/>
      <c r="C35" s="68"/>
      <c r="D35" s="69"/>
      <c r="E35" s="70"/>
      <c r="F35" s="70"/>
      <c r="G35" s="70"/>
      <c r="H35" s="70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2" t="s">
        <v>76</v>
      </c>
      <c r="AD35" s="73" t="s">
        <v>64</v>
      </c>
      <c r="AE35" s="72"/>
      <c r="AF35" s="72"/>
      <c r="AG35" s="72"/>
      <c r="AH35" s="74"/>
      <c r="AI35" s="74"/>
      <c r="AJ35" s="74"/>
      <c r="AK35" s="74"/>
      <c r="AL35" s="74"/>
      <c r="AM35" s="74"/>
      <c r="AN35" s="74"/>
      <c r="AO35" s="75"/>
    </row>
    <row r="36" spans="2:41" s="76" customFormat="1" ht="15">
      <c r="B36" s="77"/>
      <c r="C36" s="77"/>
      <c r="D36" s="53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6" t="s">
        <v>77</v>
      </c>
      <c r="AD36" s="60" t="s">
        <v>73</v>
      </c>
      <c r="AE36" s="56"/>
      <c r="AF36" s="56"/>
      <c r="AG36" s="56"/>
      <c r="AH36" s="58"/>
      <c r="AI36" s="58"/>
      <c r="AJ36" s="58"/>
      <c r="AK36" s="58"/>
      <c r="AL36" s="58"/>
      <c r="AM36" s="58"/>
      <c r="AN36" s="58"/>
      <c r="AO36" s="18"/>
    </row>
    <row r="37" spans="2:41" s="76" customFormat="1" ht="15">
      <c r="B37" s="77"/>
      <c r="C37" s="77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 t="s">
        <v>78</v>
      </c>
      <c r="AD37" s="60" t="s">
        <v>73</v>
      </c>
      <c r="AE37" s="56"/>
      <c r="AF37" s="56"/>
      <c r="AG37" s="56"/>
      <c r="AH37" s="58"/>
      <c r="AI37" s="58"/>
      <c r="AJ37" s="58"/>
      <c r="AK37" s="58"/>
      <c r="AL37" s="58"/>
      <c r="AM37" s="58"/>
      <c r="AN37" s="58"/>
      <c r="AO37" s="18"/>
    </row>
    <row r="38" spans="2:41" s="78" customFormat="1" ht="15">
      <c r="B38" s="79"/>
      <c r="C38" s="79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3" t="s">
        <v>79</v>
      </c>
      <c r="AD38" s="84" t="s">
        <v>64</v>
      </c>
      <c r="AE38" s="83"/>
      <c r="AF38" s="83"/>
      <c r="AG38" s="83"/>
      <c r="AH38" s="85"/>
      <c r="AI38" s="85"/>
      <c r="AJ38" s="85"/>
      <c r="AK38" s="85"/>
      <c r="AL38" s="85"/>
      <c r="AM38" s="85"/>
      <c r="AN38" s="85"/>
      <c r="AO38" s="86"/>
    </row>
    <row r="39" spans="2:41" s="76" customFormat="1" ht="15">
      <c r="B39" s="77"/>
      <c r="C39" s="77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 t="s">
        <v>80</v>
      </c>
      <c r="AD39" s="60" t="s">
        <v>73</v>
      </c>
      <c r="AE39" s="56"/>
      <c r="AF39" s="56"/>
      <c r="AG39" s="56"/>
      <c r="AH39" s="58"/>
      <c r="AI39" s="58"/>
      <c r="AJ39" s="58"/>
      <c r="AK39" s="58"/>
      <c r="AL39" s="58"/>
      <c r="AM39" s="58"/>
      <c r="AN39" s="58"/>
      <c r="AO39" s="18"/>
    </row>
    <row r="40" spans="2:41" s="76" customFormat="1" ht="15">
      <c r="B40" s="77"/>
      <c r="C40" s="77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 t="s">
        <v>81</v>
      </c>
      <c r="AD40" s="60" t="s">
        <v>82</v>
      </c>
      <c r="AE40" s="56"/>
      <c r="AF40" s="56"/>
      <c r="AG40" s="56"/>
      <c r="AH40" s="58"/>
      <c r="AI40" s="58"/>
      <c r="AJ40" s="58"/>
      <c r="AK40" s="58"/>
      <c r="AL40" s="58"/>
      <c r="AM40" s="58"/>
      <c r="AN40" s="58"/>
      <c r="AO40" s="18"/>
    </row>
    <row r="41" spans="2:41" s="78" customFormat="1" ht="15">
      <c r="B41" s="79"/>
      <c r="C41" s="79"/>
      <c r="D41" s="80"/>
      <c r="E41" s="81"/>
      <c r="F41" s="81"/>
      <c r="G41" s="81"/>
      <c r="H41" s="81"/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3" t="s">
        <v>83</v>
      </c>
      <c r="AD41" s="84" t="s">
        <v>64</v>
      </c>
      <c r="AE41" s="83"/>
      <c r="AF41" s="83"/>
      <c r="AG41" s="83"/>
      <c r="AH41" s="85"/>
      <c r="AI41" s="85"/>
      <c r="AJ41" s="85"/>
      <c r="AK41" s="85"/>
      <c r="AL41" s="85"/>
      <c r="AM41" s="85"/>
      <c r="AN41" s="85"/>
      <c r="AO41" s="86"/>
    </row>
    <row r="42" spans="2:41" s="76" customFormat="1" ht="15">
      <c r="B42" s="77"/>
      <c r="C42" s="77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 t="s">
        <v>84</v>
      </c>
      <c r="AD42" s="60" t="s">
        <v>73</v>
      </c>
      <c r="AE42" s="56"/>
      <c r="AF42" s="56"/>
      <c r="AG42" s="56"/>
      <c r="AH42" s="58"/>
      <c r="AI42" s="58"/>
      <c r="AJ42" s="58"/>
      <c r="AK42" s="58"/>
      <c r="AL42" s="58"/>
      <c r="AM42" s="58"/>
      <c r="AN42" s="58"/>
      <c r="AO42" s="18"/>
    </row>
    <row r="43" spans="2:41" s="76" customFormat="1" ht="15">
      <c r="B43" s="77"/>
      <c r="C43" s="77"/>
      <c r="D43" s="53"/>
      <c r="E43" s="54"/>
      <c r="F43" s="54"/>
      <c r="G43" s="54"/>
      <c r="H43" s="54"/>
      <c r="I43" s="54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 t="s">
        <v>85</v>
      </c>
      <c r="AD43" s="60" t="s">
        <v>73</v>
      </c>
      <c r="AE43" s="56"/>
      <c r="AF43" s="56"/>
      <c r="AG43" s="56"/>
      <c r="AH43" s="58"/>
      <c r="AI43" s="58"/>
      <c r="AJ43" s="58"/>
      <c r="AK43" s="58"/>
      <c r="AL43" s="58"/>
      <c r="AM43" s="58"/>
      <c r="AN43" s="58"/>
      <c r="AO43" s="18"/>
    </row>
    <row r="44" spans="2:41" s="67" customFormat="1" ht="15">
      <c r="B44" s="68"/>
      <c r="C44" s="68"/>
      <c r="D44" s="69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87" t="s">
        <v>86</v>
      </c>
      <c r="AD44" s="73" t="s">
        <v>64</v>
      </c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75"/>
    </row>
    <row r="45" spans="2:41" s="76" customFormat="1" ht="15">
      <c r="B45" s="77"/>
      <c r="C45" s="77"/>
      <c r="D45" s="53"/>
      <c r="E45" s="54"/>
      <c r="F45" s="54"/>
      <c r="G45" s="54"/>
      <c r="H45" s="54"/>
      <c r="I45" s="54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 t="s">
        <v>87</v>
      </c>
      <c r="AD45" s="60" t="s">
        <v>73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18"/>
    </row>
    <row r="46" spans="2:41" s="76" customFormat="1" ht="15">
      <c r="B46" s="77"/>
      <c r="C46" s="77"/>
      <c r="D46" s="53"/>
      <c r="E46" s="54"/>
      <c r="F46" s="54"/>
      <c r="G46" s="54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 t="s">
        <v>88</v>
      </c>
      <c r="AD46" s="60" t="s">
        <v>73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18"/>
    </row>
    <row r="47" spans="2:41" s="78" customFormat="1" ht="15">
      <c r="B47" s="79"/>
      <c r="C47" s="79"/>
      <c r="D47" s="80"/>
      <c r="E47" s="81"/>
      <c r="F47" s="81"/>
      <c r="G47" s="81"/>
      <c r="H47" s="81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 t="s">
        <v>89</v>
      </c>
      <c r="AD47" s="84" t="s">
        <v>64</v>
      </c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6"/>
    </row>
    <row r="48" spans="2:41" s="76" customFormat="1" ht="15">
      <c r="B48" s="77"/>
      <c r="C48" s="77"/>
      <c r="D48" s="53"/>
      <c r="E48" s="54"/>
      <c r="F48" s="54"/>
      <c r="G48" s="54"/>
      <c r="H48" s="54"/>
      <c r="I48" s="54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 t="s">
        <v>84</v>
      </c>
      <c r="AD48" s="60" t="s">
        <v>73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8"/>
    </row>
    <row r="49" spans="2:41" s="76" customFormat="1" ht="15">
      <c r="B49" s="77"/>
      <c r="C49" s="77"/>
      <c r="D49" s="53"/>
      <c r="E49" s="54"/>
      <c r="F49" s="54"/>
      <c r="G49" s="54"/>
      <c r="H49" s="54"/>
      <c r="I49" s="54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 t="s">
        <v>85</v>
      </c>
      <c r="AD49" s="60" t="s">
        <v>82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18"/>
    </row>
    <row r="50" spans="2:41" s="88" customFormat="1" ht="25.5" customHeight="1">
      <c r="B50" s="89"/>
      <c r="C50" s="89"/>
      <c r="D50" s="90"/>
      <c r="E50" s="91"/>
      <c r="F50" s="91"/>
      <c r="G50" s="91"/>
      <c r="H50" s="91"/>
      <c r="I50" s="91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3" t="s">
        <v>90</v>
      </c>
      <c r="AD50" s="94" t="s">
        <v>91</v>
      </c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5"/>
    </row>
    <row r="51" spans="2:41" s="76" customFormat="1" ht="17.25" customHeight="1">
      <c r="B51" s="77"/>
      <c r="C51" s="77"/>
      <c r="D51" s="53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96" t="s">
        <v>92</v>
      </c>
      <c r="AD51" s="60" t="s">
        <v>73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8"/>
    </row>
    <row r="52" spans="2:41" s="78" customFormat="1" ht="15">
      <c r="B52" s="79"/>
      <c r="C52" s="79"/>
      <c r="D52" s="80"/>
      <c r="E52" s="81"/>
      <c r="F52" s="81"/>
      <c r="G52" s="81"/>
      <c r="H52" s="81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3" t="s">
        <v>93</v>
      </c>
      <c r="AD52" s="84" t="s">
        <v>64</v>
      </c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6"/>
    </row>
    <row r="53" spans="2:41" s="76" customFormat="1" ht="15">
      <c r="B53" s="77"/>
      <c r="C53" s="77"/>
      <c r="D53" s="53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6" t="s">
        <v>84</v>
      </c>
      <c r="AD53" s="60" t="s">
        <v>73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8"/>
    </row>
    <row r="54" spans="2:41" s="76" customFormat="1" ht="15">
      <c r="B54" s="77"/>
      <c r="C54" s="77"/>
      <c r="D54" s="53"/>
      <c r="E54" s="54"/>
      <c r="F54" s="54"/>
      <c r="G54" s="54"/>
      <c r="H54" s="54"/>
      <c r="I54" s="54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 t="s">
        <v>94</v>
      </c>
      <c r="AD54" s="60" t="s">
        <v>73</v>
      </c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8"/>
    </row>
    <row r="55" spans="2:41" s="97" customFormat="1" ht="15">
      <c r="B55" s="98"/>
      <c r="C55" s="98"/>
      <c r="D55" s="62"/>
      <c r="E55" s="63"/>
      <c r="F55" s="63"/>
      <c r="G55" s="63"/>
      <c r="H55" s="63"/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5" t="s">
        <v>95</v>
      </c>
      <c r="AD55" s="48" t="s">
        <v>64</v>
      </c>
      <c r="AE55" s="65"/>
      <c r="AF55" s="65"/>
      <c r="AG55" s="65"/>
      <c r="AH55" s="66"/>
      <c r="AI55" s="66"/>
      <c r="AJ55" s="66"/>
      <c r="AK55" s="66"/>
      <c r="AL55" s="66"/>
      <c r="AM55" s="66"/>
      <c r="AN55" s="66"/>
      <c r="AO55" s="51"/>
    </row>
    <row r="56" spans="2:41" s="67" customFormat="1" ht="15">
      <c r="B56" s="68"/>
      <c r="C56" s="68"/>
      <c r="D56" s="69"/>
      <c r="E56" s="70"/>
      <c r="F56" s="70"/>
      <c r="G56" s="70"/>
      <c r="H56" s="70"/>
      <c r="I56" s="70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2" t="s">
        <v>96</v>
      </c>
      <c r="AD56" s="73" t="s">
        <v>64</v>
      </c>
      <c r="AE56" s="72"/>
      <c r="AF56" s="72"/>
      <c r="AG56" s="72"/>
      <c r="AH56" s="74"/>
      <c r="AI56" s="74"/>
      <c r="AJ56" s="74"/>
      <c r="AK56" s="74"/>
      <c r="AL56" s="74"/>
      <c r="AM56" s="74"/>
      <c r="AN56" s="74"/>
      <c r="AO56" s="75"/>
    </row>
    <row r="57" spans="2:41" s="76" customFormat="1" ht="15">
      <c r="B57" s="77"/>
      <c r="C57" s="77"/>
      <c r="D57" s="53"/>
      <c r="E57" s="54"/>
      <c r="F57" s="54"/>
      <c r="G57" s="54"/>
      <c r="H57" s="54"/>
      <c r="I57" s="54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6" t="s">
        <v>77</v>
      </c>
      <c r="AD57" s="60" t="s">
        <v>73</v>
      </c>
      <c r="AE57" s="56"/>
      <c r="AF57" s="56"/>
      <c r="AG57" s="56"/>
      <c r="AH57" s="58"/>
      <c r="AI57" s="58"/>
      <c r="AJ57" s="58"/>
      <c r="AK57" s="58"/>
      <c r="AL57" s="58"/>
      <c r="AM57" s="58"/>
      <c r="AN57" s="58"/>
      <c r="AO57" s="18"/>
    </row>
    <row r="58" spans="2:41" s="76" customFormat="1" ht="15">
      <c r="B58" s="77"/>
      <c r="C58" s="77"/>
      <c r="D58" s="53"/>
      <c r="E58" s="54"/>
      <c r="F58" s="54"/>
      <c r="G58" s="54"/>
      <c r="H58" s="54"/>
      <c r="I58" s="54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6" t="s">
        <v>97</v>
      </c>
      <c r="AD58" s="60" t="s">
        <v>73</v>
      </c>
      <c r="AE58" s="56"/>
      <c r="AF58" s="56"/>
      <c r="AG58" s="56"/>
      <c r="AH58" s="58"/>
      <c r="AI58" s="58"/>
      <c r="AJ58" s="58"/>
      <c r="AK58" s="58"/>
      <c r="AL58" s="58"/>
      <c r="AM58" s="58"/>
      <c r="AN58" s="58"/>
      <c r="AO58" s="18"/>
    </row>
    <row r="59" spans="2:41" s="88" customFormat="1" ht="24">
      <c r="B59" s="89"/>
      <c r="C59" s="89"/>
      <c r="D59" s="90"/>
      <c r="E59" s="91"/>
      <c r="F59" s="91"/>
      <c r="G59" s="91"/>
      <c r="H59" s="91"/>
      <c r="I59" s="91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3" t="s">
        <v>98</v>
      </c>
      <c r="AD59" s="94" t="s">
        <v>91</v>
      </c>
      <c r="AE59" s="93"/>
      <c r="AF59" s="93"/>
      <c r="AG59" s="93"/>
      <c r="AH59" s="99"/>
      <c r="AI59" s="99"/>
      <c r="AJ59" s="99"/>
      <c r="AK59" s="99"/>
      <c r="AL59" s="99"/>
      <c r="AM59" s="99"/>
      <c r="AN59" s="99"/>
      <c r="AO59" s="95"/>
    </row>
    <row r="60" spans="2:41" s="76" customFormat="1" ht="15">
      <c r="B60" s="77"/>
      <c r="C60" s="77"/>
      <c r="D60" s="53"/>
      <c r="E60" s="54"/>
      <c r="F60" s="54"/>
      <c r="G60" s="54"/>
      <c r="H60" s="54"/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96" t="s">
        <v>99</v>
      </c>
      <c r="AD60" s="60" t="s">
        <v>73</v>
      </c>
      <c r="AE60" s="56"/>
      <c r="AF60" s="56"/>
      <c r="AG60" s="56"/>
      <c r="AH60" s="58"/>
      <c r="AI60" s="58"/>
      <c r="AJ60" s="58"/>
      <c r="AK60" s="58"/>
      <c r="AL60" s="58"/>
      <c r="AM60" s="58"/>
      <c r="AN60" s="58"/>
      <c r="AO60" s="18"/>
    </row>
    <row r="61" spans="2:41" s="88" customFormat="1" ht="24">
      <c r="B61" s="89"/>
      <c r="C61" s="89"/>
      <c r="D61" s="90"/>
      <c r="E61" s="91"/>
      <c r="F61" s="91"/>
      <c r="G61" s="91"/>
      <c r="H61" s="91"/>
      <c r="I61" s="91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3" t="s">
        <v>100</v>
      </c>
      <c r="AD61" s="94" t="s">
        <v>91</v>
      </c>
      <c r="AE61" s="93"/>
      <c r="AF61" s="93"/>
      <c r="AG61" s="93"/>
      <c r="AH61" s="99"/>
      <c r="AI61" s="99"/>
      <c r="AJ61" s="99"/>
      <c r="AK61" s="99"/>
      <c r="AL61" s="99"/>
      <c r="AM61" s="99"/>
      <c r="AN61" s="99"/>
      <c r="AO61" s="95"/>
    </row>
    <row r="62" spans="2:41" s="76" customFormat="1" ht="15">
      <c r="B62" s="77"/>
      <c r="C62" s="77"/>
      <c r="D62" s="53"/>
      <c r="E62" s="54"/>
      <c r="F62" s="54"/>
      <c r="G62" s="54"/>
      <c r="H62" s="54"/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96" t="s">
        <v>99</v>
      </c>
      <c r="AD62" s="60" t="s">
        <v>73</v>
      </c>
      <c r="AE62" s="56"/>
      <c r="AF62" s="56"/>
      <c r="AG62" s="56"/>
      <c r="AH62" s="58"/>
      <c r="AI62" s="58"/>
      <c r="AJ62" s="58"/>
      <c r="AK62" s="58"/>
      <c r="AL62" s="58"/>
      <c r="AM62" s="58"/>
      <c r="AN62" s="58"/>
      <c r="AO62" s="18"/>
    </row>
    <row r="63" spans="2:41" s="67" customFormat="1" ht="15">
      <c r="B63" s="68"/>
      <c r="C63" s="68"/>
      <c r="D63" s="69"/>
      <c r="E63" s="70"/>
      <c r="F63" s="70"/>
      <c r="G63" s="70"/>
      <c r="H63" s="70"/>
      <c r="I63" s="70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87" t="s">
        <v>101</v>
      </c>
      <c r="AD63" s="73" t="s">
        <v>64</v>
      </c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75"/>
    </row>
    <row r="64" spans="2:41" s="76" customFormat="1" ht="15">
      <c r="B64" s="77"/>
      <c r="C64" s="77"/>
      <c r="D64" s="53"/>
      <c r="E64" s="54"/>
      <c r="F64" s="54"/>
      <c r="G64" s="54"/>
      <c r="H64" s="54"/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6" t="s">
        <v>77</v>
      </c>
      <c r="AD64" s="60" t="s">
        <v>73</v>
      </c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8"/>
    </row>
    <row r="65" spans="2:41" s="76" customFormat="1" ht="15">
      <c r="B65" s="77"/>
      <c r="C65" s="77"/>
      <c r="D65" s="53"/>
      <c r="E65" s="54"/>
      <c r="F65" s="54"/>
      <c r="G65" s="54"/>
      <c r="H65" s="54"/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6" t="s">
        <v>97</v>
      </c>
      <c r="AD65" s="60" t="s">
        <v>73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8"/>
    </row>
    <row r="66" spans="2:41" s="88" customFormat="1" ht="24">
      <c r="B66" s="89"/>
      <c r="C66" s="89"/>
      <c r="D66" s="90"/>
      <c r="E66" s="91"/>
      <c r="F66" s="91"/>
      <c r="G66" s="91"/>
      <c r="H66" s="91"/>
      <c r="I66" s="91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3" t="s">
        <v>102</v>
      </c>
      <c r="AD66" s="94" t="s">
        <v>91</v>
      </c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5"/>
    </row>
    <row r="67" spans="2:41" s="76" customFormat="1" ht="15">
      <c r="B67" s="77"/>
      <c r="C67" s="77"/>
      <c r="D67" s="53"/>
      <c r="E67" s="54"/>
      <c r="F67" s="54"/>
      <c r="G67" s="54"/>
      <c r="H67" s="54"/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96" t="s">
        <v>99</v>
      </c>
      <c r="AD67" s="60" t="s">
        <v>73</v>
      </c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8"/>
    </row>
    <row r="68" spans="2:41" s="88" customFormat="1" ht="24">
      <c r="B68" s="89"/>
      <c r="C68" s="89"/>
      <c r="D68" s="90"/>
      <c r="E68" s="91"/>
      <c r="F68" s="91"/>
      <c r="G68" s="91"/>
      <c r="H68" s="91"/>
      <c r="I68" s="91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3" t="s">
        <v>103</v>
      </c>
      <c r="AD68" s="94" t="s">
        <v>91</v>
      </c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5"/>
    </row>
    <row r="69" spans="2:41" s="76" customFormat="1" ht="15">
      <c r="B69" s="77"/>
      <c r="C69" s="77"/>
      <c r="D69" s="53"/>
      <c r="E69" s="54"/>
      <c r="F69" s="54"/>
      <c r="G69" s="54"/>
      <c r="H69" s="54"/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96" t="s">
        <v>99</v>
      </c>
      <c r="AD69" s="60" t="s">
        <v>82</v>
      </c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18"/>
    </row>
    <row r="70" spans="2:72" s="78" customFormat="1" ht="15">
      <c r="B70" s="79"/>
      <c r="C70" s="79"/>
      <c r="D70" s="80"/>
      <c r="E70" s="81"/>
      <c r="F70" s="81"/>
      <c r="G70" s="81"/>
      <c r="H70" s="81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3" t="s">
        <v>104</v>
      </c>
      <c r="AD70" s="84" t="s">
        <v>64</v>
      </c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100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</row>
    <row r="71" spans="2:72" s="76" customFormat="1" ht="15">
      <c r="B71" s="77"/>
      <c r="C71" s="77"/>
      <c r="D71" s="53"/>
      <c r="E71" s="54"/>
      <c r="F71" s="54"/>
      <c r="G71" s="54"/>
      <c r="H71" s="54"/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105</v>
      </c>
      <c r="AD71" s="60" t="s">
        <v>73</v>
      </c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2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</row>
    <row r="72" spans="2:72" s="97" customFormat="1" ht="14.25" customHeight="1">
      <c r="B72" s="98"/>
      <c r="C72" s="98"/>
      <c r="D72" s="62"/>
      <c r="E72" s="63"/>
      <c r="F72" s="63"/>
      <c r="G72" s="63"/>
      <c r="H72" s="63"/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5" t="s">
        <v>106</v>
      </c>
      <c r="AD72" s="48" t="s">
        <v>64</v>
      </c>
      <c r="AE72" s="65"/>
      <c r="AF72" s="65"/>
      <c r="AG72" s="65"/>
      <c r="AH72" s="66"/>
      <c r="AI72" s="66"/>
      <c r="AJ72" s="66"/>
      <c r="AK72" s="66"/>
      <c r="AL72" s="66"/>
      <c r="AM72" s="66"/>
      <c r="AN72" s="66"/>
      <c r="AO72" s="103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3" s="77" customFormat="1" ht="17.25" customHeight="1">
      <c r="A73" s="105"/>
      <c r="D73" s="53"/>
      <c r="E73" s="54"/>
      <c r="F73" s="54"/>
      <c r="G73" s="54"/>
      <c r="H73" s="54"/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6" t="s">
        <v>107</v>
      </c>
      <c r="AD73" s="60"/>
      <c r="AE73" s="56"/>
      <c r="AF73" s="56"/>
      <c r="AG73" s="56"/>
      <c r="AH73" s="58"/>
      <c r="AI73" s="58"/>
      <c r="AJ73" s="58"/>
      <c r="AK73" s="58"/>
      <c r="AL73" s="58"/>
      <c r="AM73" s="58"/>
      <c r="AN73" s="58"/>
      <c r="AO73" s="2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6"/>
    </row>
    <row r="74" spans="1:73" s="77" customFormat="1" ht="19.5" customHeight="1">
      <c r="A74" s="105"/>
      <c r="D74" s="53"/>
      <c r="E74" s="54"/>
      <c r="F74" s="54"/>
      <c r="G74" s="54"/>
      <c r="H74" s="54"/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9" t="s">
        <v>108</v>
      </c>
      <c r="AD74" s="60" t="s">
        <v>91</v>
      </c>
      <c r="AE74" s="56"/>
      <c r="AF74" s="56"/>
      <c r="AG74" s="56"/>
      <c r="AH74" s="58"/>
      <c r="AI74" s="58"/>
      <c r="AJ74" s="58"/>
      <c r="AK74" s="58"/>
      <c r="AL74" s="58"/>
      <c r="AM74" s="58"/>
      <c r="AN74" s="58"/>
      <c r="AO74" s="2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6"/>
    </row>
    <row r="75" spans="1:73" s="77" customFormat="1" ht="15" customHeight="1">
      <c r="A75" s="105"/>
      <c r="D75" s="53"/>
      <c r="E75" s="54"/>
      <c r="F75" s="54"/>
      <c r="G75" s="54"/>
      <c r="H75" s="54"/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9" t="s">
        <v>109</v>
      </c>
      <c r="AD75" s="60" t="s">
        <v>91</v>
      </c>
      <c r="AE75" s="56"/>
      <c r="AF75" s="56"/>
      <c r="AG75" s="56"/>
      <c r="AH75" s="58"/>
      <c r="AI75" s="58"/>
      <c r="AJ75" s="58"/>
      <c r="AK75" s="58"/>
      <c r="AL75" s="58"/>
      <c r="AM75" s="58"/>
      <c r="AN75" s="58"/>
      <c r="AO75" s="2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6"/>
    </row>
    <row r="76" spans="1:73" s="77" customFormat="1" ht="48">
      <c r="A76" s="105"/>
      <c r="D76" s="53"/>
      <c r="E76" s="54"/>
      <c r="F76" s="54"/>
      <c r="G76" s="54"/>
      <c r="H76" s="54"/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6" t="s">
        <v>110</v>
      </c>
      <c r="AD76" s="60" t="s">
        <v>64</v>
      </c>
      <c r="AE76" s="56"/>
      <c r="AF76" s="56"/>
      <c r="AG76" s="56"/>
      <c r="AH76" s="58"/>
      <c r="AI76" s="58"/>
      <c r="AJ76" s="58"/>
      <c r="AK76" s="58"/>
      <c r="AL76" s="58"/>
      <c r="AM76" s="58"/>
      <c r="AN76" s="58"/>
      <c r="AO76" s="2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6"/>
    </row>
    <row r="77" spans="1:73" s="77" customFormat="1" ht="48">
      <c r="A77" s="105"/>
      <c r="D77" s="53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 t="s">
        <v>111</v>
      </c>
      <c r="AD77" s="60" t="s">
        <v>64</v>
      </c>
      <c r="AE77" s="56"/>
      <c r="AF77" s="56"/>
      <c r="AG77" s="56"/>
      <c r="AH77" s="58"/>
      <c r="AI77" s="58"/>
      <c r="AJ77" s="58"/>
      <c r="AK77" s="58"/>
      <c r="AL77" s="58"/>
      <c r="AM77" s="58"/>
      <c r="AN77" s="58"/>
      <c r="AO77" s="2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6"/>
    </row>
    <row r="78" spans="1:73" s="77" customFormat="1" ht="25.5" customHeight="1">
      <c r="A78" s="105"/>
      <c r="D78" s="53"/>
      <c r="E78" s="54"/>
      <c r="F78" s="54"/>
      <c r="G78" s="54"/>
      <c r="H78" s="54"/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 t="s">
        <v>112</v>
      </c>
      <c r="AD78" s="60"/>
      <c r="AE78" s="56"/>
      <c r="AF78" s="56"/>
      <c r="AG78" s="56"/>
      <c r="AH78" s="58"/>
      <c r="AI78" s="58"/>
      <c r="AJ78" s="58"/>
      <c r="AK78" s="58"/>
      <c r="AL78" s="58"/>
      <c r="AM78" s="58"/>
      <c r="AN78" s="58"/>
      <c r="AO78" s="2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6"/>
    </row>
    <row r="79" spans="1:73" s="77" customFormat="1" ht="26.25" customHeight="1">
      <c r="A79" s="105"/>
      <c r="D79" s="53"/>
      <c r="E79" s="54"/>
      <c r="F79" s="54"/>
      <c r="G79" s="54"/>
      <c r="H79" s="54"/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9" t="s">
        <v>113</v>
      </c>
      <c r="AD79" s="60" t="s">
        <v>91</v>
      </c>
      <c r="AE79" s="56"/>
      <c r="AF79" s="56"/>
      <c r="AG79" s="56"/>
      <c r="AH79" s="58"/>
      <c r="AI79" s="58"/>
      <c r="AJ79" s="58"/>
      <c r="AK79" s="58"/>
      <c r="AL79" s="58"/>
      <c r="AM79" s="58"/>
      <c r="AN79" s="58"/>
      <c r="AO79" s="2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6"/>
    </row>
    <row r="80" spans="1:73" s="77" customFormat="1" ht="29.25" customHeight="1">
      <c r="A80" s="105"/>
      <c r="D80" s="53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9" t="s">
        <v>113</v>
      </c>
      <c r="AD80" s="60" t="s">
        <v>91</v>
      </c>
      <c r="AE80" s="56"/>
      <c r="AF80" s="56"/>
      <c r="AG80" s="56"/>
      <c r="AH80" s="58"/>
      <c r="AI80" s="58"/>
      <c r="AJ80" s="58"/>
      <c r="AK80" s="58"/>
      <c r="AL80" s="58"/>
      <c r="AM80" s="58"/>
      <c r="AN80" s="58"/>
      <c r="AO80" s="2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6"/>
    </row>
    <row r="81" spans="1:73" s="79" customFormat="1" ht="26.25" customHeight="1">
      <c r="A81" s="107"/>
      <c r="D81" s="80"/>
      <c r="E81" s="81"/>
      <c r="F81" s="81"/>
      <c r="G81" s="81"/>
      <c r="H81" s="81"/>
      <c r="I81" s="81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83" t="s">
        <v>114</v>
      </c>
      <c r="AD81" s="84" t="s">
        <v>64</v>
      </c>
      <c r="AE81" s="83"/>
      <c r="AF81" s="83"/>
      <c r="AG81" s="83"/>
      <c r="AH81" s="85"/>
      <c r="AI81" s="85"/>
      <c r="AJ81" s="85"/>
      <c r="AK81" s="85"/>
      <c r="AL81" s="85"/>
      <c r="AM81" s="85"/>
      <c r="AN81" s="85"/>
      <c r="AO81" s="100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9"/>
    </row>
    <row r="82" spans="1:73" s="77" customFormat="1" ht="31.5" customHeight="1">
      <c r="A82" s="105"/>
      <c r="D82" s="53"/>
      <c r="E82" s="54"/>
      <c r="F82" s="54"/>
      <c r="G82" s="54"/>
      <c r="H82" s="54"/>
      <c r="I82" s="54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59" t="s">
        <v>115</v>
      </c>
      <c r="AD82" s="60" t="s">
        <v>64</v>
      </c>
      <c r="AE82" s="56"/>
      <c r="AF82" s="56"/>
      <c r="AG82" s="56"/>
      <c r="AH82" s="58"/>
      <c r="AI82" s="58"/>
      <c r="AJ82" s="58"/>
      <c r="AK82" s="58"/>
      <c r="AL82" s="58"/>
      <c r="AM82" s="58"/>
      <c r="AN82" s="58"/>
      <c r="AO82" s="2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6"/>
    </row>
    <row r="83" spans="1:73" s="77" customFormat="1" ht="27.75" customHeight="1">
      <c r="A83" s="105"/>
      <c r="D83" s="53"/>
      <c r="E83" s="54"/>
      <c r="F83" s="54"/>
      <c r="G83" s="54"/>
      <c r="H83" s="54"/>
      <c r="I83" s="54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59" t="s">
        <v>116</v>
      </c>
      <c r="AD83" s="60" t="s">
        <v>64</v>
      </c>
      <c r="AE83" s="56"/>
      <c r="AF83" s="56"/>
      <c r="AG83" s="56"/>
      <c r="AH83" s="58"/>
      <c r="AI83" s="58"/>
      <c r="AJ83" s="58"/>
      <c r="AK83" s="58"/>
      <c r="AL83" s="58"/>
      <c r="AM83" s="58"/>
      <c r="AN83" s="58"/>
      <c r="AO83" s="2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6"/>
    </row>
    <row r="84" spans="1:73" s="77" customFormat="1" ht="27.75" customHeight="1">
      <c r="A84" s="105"/>
      <c r="D84" s="53"/>
      <c r="E84" s="54"/>
      <c r="F84" s="54"/>
      <c r="G84" s="54"/>
      <c r="H84" s="54"/>
      <c r="I84" s="54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59" t="s">
        <v>117</v>
      </c>
      <c r="AD84" s="60" t="s">
        <v>64</v>
      </c>
      <c r="AE84" s="56"/>
      <c r="AF84" s="56"/>
      <c r="AG84" s="56"/>
      <c r="AH84" s="58"/>
      <c r="AI84" s="58"/>
      <c r="AJ84" s="58"/>
      <c r="AK84" s="58"/>
      <c r="AL84" s="58"/>
      <c r="AM84" s="58"/>
      <c r="AN84" s="58"/>
      <c r="AO84" s="2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6"/>
    </row>
    <row r="85" spans="1:73" s="77" customFormat="1" ht="21.75" customHeight="1">
      <c r="A85" s="105"/>
      <c r="D85" s="53"/>
      <c r="E85" s="54"/>
      <c r="F85" s="54"/>
      <c r="G85" s="54"/>
      <c r="H85" s="54"/>
      <c r="I85" s="5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2" t="s">
        <v>118</v>
      </c>
      <c r="AD85" s="11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2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6"/>
    </row>
    <row r="86" spans="1:73" s="89" customFormat="1" ht="26.25" customHeight="1">
      <c r="A86" s="114"/>
      <c r="D86" s="90"/>
      <c r="E86" s="91"/>
      <c r="F86" s="91"/>
      <c r="G86" s="91"/>
      <c r="H86" s="91"/>
      <c r="I86" s="91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93" t="s">
        <v>119</v>
      </c>
      <c r="AD86" s="94" t="s">
        <v>91</v>
      </c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116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8"/>
    </row>
    <row r="87" spans="1:73" s="77" customFormat="1" ht="15">
      <c r="A87" s="105"/>
      <c r="D87" s="53"/>
      <c r="E87" s="54"/>
      <c r="F87" s="54"/>
      <c r="G87" s="54"/>
      <c r="H87" s="54"/>
      <c r="I87" s="5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96" t="s">
        <v>99</v>
      </c>
      <c r="AD87" s="60" t="s">
        <v>73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2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6"/>
    </row>
    <row r="88" spans="2:72" s="119" customFormat="1" ht="27.75" customHeight="1">
      <c r="B88" s="120"/>
      <c r="C88" s="120"/>
      <c r="D88" s="120"/>
      <c r="E88" s="121"/>
      <c r="F88" s="121"/>
      <c r="G88" s="121"/>
      <c r="H88" s="121"/>
      <c r="I88" s="121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93" t="s">
        <v>120</v>
      </c>
      <c r="AD88" s="94" t="s">
        <v>91</v>
      </c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</row>
    <row r="89" spans="1:72" ht="24.75" customHeight="1">
      <c r="A89" s="17"/>
      <c r="B89" s="52"/>
      <c r="C89" s="52"/>
      <c r="D89" s="52"/>
      <c r="E89" s="124"/>
      <c r="F89" s="124"/>
      <c r="G89" s="124"/>
      <c r="H89" s="124"/>
      <c r="I89" s="124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96" t="s">
        <v>99</v>
      </c>
      <c r="AD89" s="60" t="s">
        <v>73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</row>
    <row r="90" spans="1:40" ht="15">
      <c r="A90" s="17"/>
      <c r="B90" s="52"/>
      <c r="C90" s="52"/>
      <c r="D90" s="52"/>
      <c r="E90" s="25"/>
      <c r="F90" s="25"/>
      <c r="G90" s="25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ht="15">
      <c r="A91" s="17"/>
      <c r="B91" s="52"/>
      <c r="C91" s="52"/>
      <c r="D91" s="52"/>
      <c r="E91" s="25"/>
      <c r="F91" s="25"/>
      <c r="G91" s="2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7"/>
      <c r="B92" s="52"/>
      <c r="C92" s="52"/>
      <c r="D92" s="52"/>
      <c r="E92" s="25"/>
      <c r="F92" s="25"/>
      <c r="G92" s="25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7"/>
      <c r="B93" s="52"/>
      <c r="C93" s="52"/>
      <c r="D93" s="52"/>
      <c r="E93" s="25"/>
      <c r="F93" s="25"/>
      <c r="G93" s="25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ht="15">
      <c r="A94" s="17"/>
      <c r="B94" s="52"/>
      <c r="C94" s="52"/>
      <c r="D94" s="52"/>
      <c r="E94" s="25"/>
      <c r="F94" s="25"/>
      <c r="G94" s="25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ht="15">
      <c r="A95" s="17"/>
      <c r="B95" s="52"/>
      <c r="C95" s="52"/>
      <c r="D95" s="52"/>
      <c r="E95" s="25"/>
      <c r="F95" s="25"/>
      <c r="G95" s="2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ht="15">
      <c r="A96" s="17"/>
      <c r="B96" s="52"/>
      <c r="C96" s="52"/>
      <c r="D96" s="52"/>
      <c r="E96" s="25"/>
      <c r="F96" s="25"/>
      <c r="G96" s="25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2:7" s="17" customFormat="1" ht="15">
      <c r="B97" s="52"/>
      <c r="C97" s="52"/>
      <c r="D97" s="52"/>
      <c r="E97" s="25"/>
      <c r="F97" s="25"/>
      <c r="G97" s="25"/>
    </row>
    <row r="98" spans="2:7" s="17" customFormat="1" ht="15">
      <c r="B98" s="52"/>
      <c r="C98" s="52"/>
      <c r="D98" s="52"/>
      <c r="E98" s="25"/>
      <c r="F98" s="25"/>
      <c r="G98" s="25"/>
    </row>
    <row r="99" spans="2:7" s="17" customFormat="1" ht="15">
      <c r="B99" s="52"/>
      <c r="C99" s="52"/>
      <c r="D99" s="52"/>
      <c r="E99" s="25"/>
      <c r="F99" s="25"/>
      <c r="G99" s="25"/>
    </row>
    <row r="100" spans="2:7" s="17" customFormat="1" ht="15">
      <c r="B100" s="52"/>
      <c r="C100" s="52"/>
      <c r="D100" s="52"/>
      <c r="E100" s="25"/>
      <c r="F100" s="25"/>
      <c r="G100" s="25"/>
    </row>
    <row r="101" spans="2:7" s="17" customFormat="1" ht="15">
      <c r="B101" s="52"/>
      <c r="C101" s="52"/>
      <c r="D101" s="52"/>
      <c r="E101" s="25"/>
      <c r="F101" s="25"/>
      <c r="G101" s="25"/>
    </row>
    <row r="102" spans="2:7" s="17" customFormat="1" ht="15">
      <c r="B102" s="52"/>
      <c r="C102" s="52"/>
      <c r="D102" s="52"/>
      <c r="E102" s="25"/>
      <c r="F102" s="25"/>
      <c r="G102" s="25"/>
    </row>
    <row r="103" spans="2:7" s="17" customFormat="1" ht="15">
      <c r="B103" s="52"/>
      <c r="C103" s="52"/>
      <c r="D103" s="52"/>
      <c r="E103" s="25"/>
      <c r="F103" s="25"/>
      <c r="G103" s="25"/>
    </row>
    <row r="104" spans="2:7" s="17" customFormat="1" ht="15">
      <c r="B104" s="52"/>
      <c r="C104" s="52"/>
      <c r="D104" s="52"/>
      <c r="E104" s="25"/>
      <c r="F104" s="25"/>
      <c r="G104" s="25"/>
    </row>
    <row r="105" spans="2:7" s="17" customFormat="1" ht="15">
      <c r="B105" s="52"/>
      <c r="C105" s="52"/>
      <c r="D105" s="52"/>
      <c r="E105" s="25"/>
      <c r="F105" s="25"/>
      <c r="G105" s="25"/>
    </row>
    <row r="106" spans="2:7" s="17" customFormat="1" ht="15">
      <c r="B106" s="52"/>
      <c r="C106" s="52"/>
      <c r="D106" s="52"/>
      <c r="E106" s="25"/>
      <c r="F106" s="25"/>
      <c r="G106" s="25"/>
    </row>
    <row r="107" spans="2:7" s="17" customFormat="1" ht="15">
      <c r="B107" s="52"/>
      <c r="C107" s="52"/>
      <c r="D107" s="52"/>
      <c r="E107" s="25"/>
      <c r="F107" s="25"/>
      <c r="G107" s="25"/>
    </row>
    <row r="108" spans="2:7" s="17" customFormat="1" ht="15">
      <c r="B108" s="52"/>
      <c r="C108" s="52"/>
      <c r="D108" s="52"/>
      <c r="E108" s="25"/>
      <c r="F108" s="25"/>
      <c r="G108" s="25"/>
    </row>
    <row r="109" spans="2:7" s="17" customFormat="1" ht="15">
      <c r="B109" s="52"/>
      <c r="C109" s="52"/>
      <c r="D109" s="52"/>
      <c r="E109" s="25"/>
      <c r="F109" s="25"/>
      <c r="G109" s="25"/>
    </row>
    <row r="110" spans="2:7" s="17" customFormat="1" ht="15">
      <c r="B110" s="52"/>
      <c r="C110" s="52"/>
      <c r="D110" s="52"/>
      <c r="E110" s="25"/>
      <c r="F110" s="25"/>
      <c r="G110" s="25"/>
    </row>
    <row r="111" spans="2:7" s="17" customFormat="1" ht="15">
      <c r="B111" s="52"/>
      <c r="C111" s="52"/>
      <c r="D111" s="52"/>
      <c r="E111" s="25"/>
      <c r="F111" s="25"/>
      <c r="G111" s="25"/>
    </row>
    <row r="112" spans="2:7" s="17" customFormat="1" ht="15">
      <c r="B112" s="52"/>
      <c r="C112" s="52"/>
      <c r="D112" s="52"/>
      <c r="E112" s="25"/>
      <c r="F112" s="25"/>
      <c r="G112" s="25"/>
    </row>
    <row r="113" spans="2:7" s="17" customFormat="1" ht="15">
      <c r="B113" s="52"/>
      <c r="C113" s="52"/>
      <c r="D113" s="52"/>
      <c r="E113" s="25"/>
      <c r="F113" s="25"/>
      <c r="G113" s="25"/>
    </row>
    <row r="114" spans="2:7" s="17" customFormat="1" ht="15">
      <c r="B114" s="52"/>
      <c r="C114" s="52"/>
      <c r="D114" s="52"/>
      <c r="E114" s="25"/>
      <c r="F114" s="25"/>
      <c r="G114" s="25"/>
    </row>
    <row r="115" spans="2:7" s="17" customFormat="1" ht="15">
      <c r="B115" s="52"/>
      <c r="C115" s="52"/>
      <c r="D115" s="52"/>
      <c r="E115" s="25"/>
      <c r="F115" s="25"/>
      <c r="G115" s="25"/>
    </row>
    <row r="116" spans="2:7" s="17" customFormat="1" ht="15">
      <c r="B116" s="52"/>
      <c r="C116" s="52"/>
      <c r="D116" s="52"/>
      <c r="E116" s="25"/>
      <c r="F116" s="25"/>
      <c r="G116" s="25"/>
    </row>
    <row r="117" spans="2:7" s="17" customFormat="1" ht="15">
      <c r="B117" s="52"/>
      <c r="C117" s="52"/>
      <c r="D117" s="52"/>
      <c r="E117" s="25"/>
      <c r="F117" s="25"/>
      <c r="G117" s="25"/>
    </row>
    <row r="118" spans="2:7" s="17" customFormat="1" ht="15">
      <c r="B118" s="52"/>
      <c r="C118" s="52"/>
      <c r="D118" s="52"/>
      <c r="E118" s="25"/>
      <c r="F118" s="25"/>
      <c r="G118" s="25"/>
    </row>
    <row r="119" spans="2:7" s="17" customFormat="1" ht="15">
      <c r="B119" s="52"/>
      <c r="C119" s="52"/>
      <c r="D119" s="52"/>
      <c r="E119" s="25"/>
      <c r="F119" s="25"/>
      <c r="G119" s="25"/>
    </row>
    <row r="120" spans="2:7" s="17" customFormat="1" ht="15">
      <c r="B120" s="52"/>
      <c r="C120" s="52"/>
      <c r="D120" s="52"/>
      <c r="E120" s="25"/>
      <c r="F120" s="25"/>
      <c r="G120" s="25"/>
    </row>
    <row r="121" spans="2:7" s="17" customFormat="1" ht="15">
      <c r="B121" s="52"/>
      <c r="C121" s="52"/>
      <c r="D121" s="52"/>
      <c r="E121" s="25"/>
      <c r="F121" s="25"/>
      <c r="G121" s="25"/>
    </row>
    <row r="122" spans="2:7" s="17" customFormat="1" ht="15">
      <c r="B122" s="52"/>
      <c r="C122" s="52"/>
      <c r="D122" s="52"/>
      <c r="E122" s="25"/>
      <c r="F122" s="25"/>
      <c r="G122" s="25"/>
    </row>
    <row r="123" spans="2:7" s="17" customFormat="1" ht="15">
      <c r="B123" s="52"/>
      <c r="C123" s="52"/>
      <c r="D123" s="52"/>
      <c r="E123" s="25"/>
      <c r="F123" s="25"/>
      <c r="G123" s="25"/>
    </row>
    <row r="124" spans="2:7" s="17" customFormat="1" ht="15">
      <c r="B124" s="52"/>
      <c r="C124" s="52"/>
      <c r="D124" s="52"/>
      <c r="E124" s="25"/>
      <c r="F124" s="25"/>
      <c r="G124" s="25"/>
    </row>
    <row r="125" spans="2:7" s="17" customFormat="1" ht="15">
      <c r="B125" s="52"/>
      <c r="C125" s="52"/>
      <c r="D125" s="52"/>
      <c r="E125" s="25"/>
      <c r="F125" s="25"/>
      <c r="G125" s="25"/>
    </row>
    <row r="126" spans="2:7" s="17" customFormat="1" ht="15">
      <c r="B126" s="52"/>
      <c r="C126" s="52"/>
      <c r="D126" s="52"/>
      <c r="E126" s="25"/>
      <c r="F126" s="25"/>
      <c r="G126" s="25"/>
    </row>
    <row r="127" spans="2:7" s="17" customFormat="1" ht="15">
      <c r="B127" s="52"/>
      <c r="C127" s="52"/>
      <c r="D127" s="52"/>
      <c r="E127" s="25"/>
      <c r="F127" s="25"/>
      <c r="G127" s="25"/>
    </row>
    <row r="128" spans="2:7" s="17" customFormat="1" ht="15">
      <c r="B128" s="52"/>
      <c r="C128" s="52"/>
      <c r="D128" s="52"/>
      <c r="E128" s="25"/>
      <c r="F128" s="25"/>
      <c r="G128" s="25"/>
    </row>
    <row r="129" spans="2:7" s="17" customFormat="1" ht="15">
      <c r="B129" s="52"/>
      <c r="C129" s="52"/>
      <c r="D129" s="52"/>
      <c r="E129" s="25"/>
      <c r="F129" s="25"/>
      <c r="G129" s="25"/>
    </row>
    <row r="130" spans="2:7" s="17" customFormat="1" ht="15">
      <c r="B130" s="52"/>
      <c r="C130" s="52"/>
      <c r="D130" s="52"/>
      <c r="E130" s="25"/>
      <c r="F130" s="25"/>
      <c r="G130" s="25"/>
    </row>
    <row r="131" spans="2:7" s="17" customFormat="1" ht="15">
      <c r="B131" s="52"/>
      <c r="C131" s="52"/>
      <c r="D131" s="52"/>
      <c r="E131" s="25"/>
      <c r="F131" s="25"/>
      <c r="G131" s="25"/>
    </row>
    <row r="132" spans="2:7" s="17" customFormat="1" ht="15">
      <c r="B132" s="52"/>
      <c r="C132" s="52"/>
      <c r="D132" s="52"/>
      <c r="E132" s="25"/>
      <c r="F132" s="25"/>
      <c r="G132" s="25"/>
    </row>
    <row r="133" spans="2:7" s="17" customFormat="1" ht="15">
      <c r="B133" s="52"/>
      <c r="C133" s="52"/>
      <c r="D133" s="52"/>
      <c r="E133" s="25"/>
      <c r="F133" s="25"/>
      <c r="G133" s="25"/>
    </row>
    <row r="134" spans="2:7" s="17" customFormat="1" ht="15">
      <c r="B134" s="52"/>
      <c r="C134" s="52"/>
      <c r="D134" s="52"/>
      <c r="E134" s="25"/>
      <c r="F134" s="25"/>
      <c r="G134" s="25"/>
    </row>
    <row r="135" spans="2:7" s="17" customFormat="1" ht="15">
      <c r="B135" s="52"/>
      <c r="C135" s="52"/>
      <c r="D135" s="52"/>
      <c r="E135" s="25"/>
      <c r="F135" s="25"/>
      <c r="G135" s="25"/>
    </row>
    <row r="136" spans="2:7" s="17" customFormat="1" ht="15">
      <c r="B136" s="52"/>
      <c r="C136" s="52"/>
      <c r="D136" s="52"/>
      <c r="E136" s="25"/>
      <c r="F136" s="25"/>
      <c r="G136" s="25"/>
    </row>
    <row r="137" spans="2:7" s="17" customFormat="1" ht="15">
      <c r="B137" s="52"/>
      <c r="C137" s="52"/>
      <c r="D137" s="52"/>
      <c r="E137" s="25"/>
      <c r="F137" s="25"/>
      <c r="G137" s="25"/>
    </row>
    <row r="138" spans="2:7" s="17" customFormat="1" ht="15">
      <c r="B138" s="52"/>
      <c r="C138" s="52"/>
      <c r="D138" s="52"/>
      <c r="E138" s="25"/>
      <c r="F138" s="25"/>
      <c r="G138" s="25"/>
    </row>
    <row r="139" spans="2:7" s="17" customFormat="1" ht="15">
      <c r="B139" s="52"/>
      <c r="C139" s="52"/>
      <c r="D139" s="52"/>
      <c r="E139" s="25"/>
      <c r="F139" s="25"/>
      <c r="G139" s="25"/>
    </row>
    <row r="140" spans="2:7" s="17" customFormat="1" ht="15">
      <c r="B140" s="52"/>
      <c r="C140" s="52"/>
      <c r="D140" s="52"/>
      <c r="E140" s="25"/>
      <c r="F140" s="25"/>
      <c r="G140" s="25"/>
    </row>
    <row r="141" spans="2:7" s="17" customFormat="1" ht="15">
      <c r="B141" s="52"/>
      <c r="C141" s="52"/>
      <c r="D141" s="52"/>
      <c r="E141" s="25"/>
      <c r="F141" s="25"/>
      <c r="G141" s="25"/>
    </row>
    <row r="142" spans="2:7" s="17" customFormat="1" ht="15">
      <c r="B142" s="52"/>
      <c r="C142" s="52"/>
      <c r="D142" s="52"/>
      <c r="E142" s="25"/>
      <c r="F142" s="25"/>
      <c r="G142" s="25"/>
    </row>
    <row r="143" spans="2:7" s="17" customFormat="1" ht="15">
      <c r="B143" s="52"/>
      <c r="C143" s="52"/>
      <c r="D143" s="52"/>
      <c r="E143" s="25"/>
      <c r="F143" s="25"/>
      <c r="G143" s="25"/>
    </row>
    <row r="144" spans="2:7" s="17" customFormat="1" ht="15">
      <c r="B144" s="52"/>
      <c r="C144" s="52"/>
      <c r="D144" s="52"/>
      <c r="E144" s="25"/>
      <c r="F144" s="25"/>
      <c r="G144" s="25"/>
    </row>
    <row r="145" spans="2:7" s="17" customFormat="1" ht="15">
      <c r="B145" s="52"/>
      <c r="C145" s="52"/>
      <c r="D145" s="52"/>
      <c r="E145" s="25"/>
      <c r="F145" s="25"/>
      <c r="G145" s="25"/>
    </row>
    <row r="146" spans="2:7" s="17" customFormat="1" ht="15">
      <c r="B146" s="52"/>
      <c r="C146" s="52"/>
      <c r="D146" s="52"/>
      <c r="E146" s="25"/>
      <c r="F146" s="25"/>
      <c r="G146" s="25"/>
    </row>
    <row r="147" spans="2:7" s="17" customFormat="1" ht="15">
      <c r="B147" s="52"/>
      <c r="C147" s="52"/>
      <c r="D147" s="52"/>
      <c r="E147" s="25"/>
      <c r="F147" s="25"/>
      <c r="G147" s="25"/>
    </row>
    <row r="148" spans="2:7" s="17" customFormat="1" ht="15">
      <c r="B148" s="52"/>
      <c r="C148" s="52"/>
      <c r="D148" s="52"/>
      <c r="E148" s="25"/>
      <c r="F148" s="25"/>
      <c r="G148" s="25"/>
    </row>
    <row r="149" spans="2:7" s="17" customFormat="1" ht="15">
      <c r="B149" s="52"/>
      <c r="C149" s="52"/>
      <c r="D149" s="52"/>
      <c r="E149" s="25"/>
      <c r="F149" s="25"/>
      <c r="G149" s="25"/>
    </row>
    <row r="150" spans="2:7" s="17" customFormat="1" ht="15">
      <c r="B150" s="52"/>
      <c r="C150" s="52"/>
      <c r="D150" s="52"/>
      <c r="E150" s="25"/>
      <c r="F150" s="25"/>
      <c r="G150" s="25"/>
    </row>
    <row r="151" spans="2:7" s="17" customFormat="1" ht="15">
      <c r="B151" s="52"/>
      <c r="C151" s="52"/>
      <c r="D151" s="52"/>
      <c r="E151" s="25"/>
      <c r="F151" s="25"/>
      <c r="G151" s="25"/>
    </row>
    <row r="152" spans="2:7" s="17" customFormat="1" ht="15">
      <c r="B152" s="52"/>
      <c r="C152" s="52"/>
      <c r="D152" s="52"/>
      <c r="E152" s="25"/>
      <c r="F152" s="25"/>
      <c r="G152" s="25"/>
    </row>
    <row r="153" spans="2:7" s="17" customFormat="1" ht="15">
      <c r="B153" s="52"/>
      <c r="C153" s="52"/>
      <c r="D153" s="52"/>
      <c r="E153" s="25"/>
      <c r="F153" s="25"/>
      <c r="G153" s="25"/>
    </row>
    <row r="154" spans="2:7" s="17" customFormat="1" ht="15">
      <c r="B154" s="52"/>
      <c r="C154" s="52"/>
      <c r="D154" s="52"/>
      <c r="E154" s="25"/>
      <c r="F154" s="25"/>
      <c r="G154" s="25"/>
    </row>
    <row r="155" spans="2:7" s="17" customFormat="1" ht="15">
      <c r="B155" s="52"/>
      <c r="C155" s="52"/>
      <c r="D155" s="52"/>
      <c r="E155" s="25"/>
      <c r="F155" s="25"/>
      <c r="G155" s="25"/>
    </row>
  </sheetData>
  <sheetProtection selectLockedCells="1" selectUnlockedCells="1"/>
  <mergeCells count="32">
    <mergeCell ref="V22:V23"/>
    <mergeCell ref="W22:W23"/>
    <mergeCell ref="X22:Z23"/>
    <mergeCell ref="AA22:AB23"/>
    <mergeCell ref="I23:J23"/>
    <mergeCell ref="M23:N23"/>
    <mergeCell ref="AF21:AF23"/>
    <mergeCell ref="AG21:AL22"/>
    <mergeCell ref="AM21:AN22"/>
    <mergeCell ref="B22:D23"/>
    <mergeCell ref="E22:F23"/>
    <mergeCell ref="G22:H23"/>
    <mergeCell ref="I22:O22"/>
    <mergeCell ref="P22:R23"/>
    <mergeCell ref="S22:T23"/>
    <mergeCell ref="U22:U23"/>
    <mergeCell ref="D14:AN14"/>
    <mergeCell ref="D15:AN15"/>
    <mergeCell ref="D16:AN16"/>
    <mergeCell ref="J18:AN18"/>
    <mergeCell ref="J19:AN19"/>
    <mergeCell ref="B21:R21"/>
    <mergeCell ref="S21:AB21"/>
    <mergeCell ref="AC21:AC23"/>
    <mergeCell ref="AD21:AD23"/>
    <mergeCell ref="AE21:AE23"/>
    <mergeCell ref="AJ6:AN6"/>
    <mergeCell ref="AJ7:AN7"/>
    <mergeCell ref="AJ9:AN9"/>
    <mergeCell ref="D11:AN11"/>
    <mergeCell ref="D12:AN12"/>
    <mergeCell ref="D13:AN13"/>
  </mergeCells>
  <printOptions/>
  <pageMargins left="0.19652777777777777" right="0.19652777777777777" top="0.19652777777777777" bottom="0.19652777777777777" header="0.5118055555555555" footer="0.5118055555555555"/>
  <pageSetup fitToHeight="27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6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2" max="2" width="5.57421875" style="0" customWidth="1"/>
    <col min="3" max="3" width="5.421875" style="0" customWidth="1"/>
    <col min="4" max="4" width="6.00390625" style="0" customWidth="1"/>
    <col min="5" max="5" width="4.7109375" style="0" customWidth="1"/>
    <col min="6" max="6" width="4.421875" style="0" customWidth="1"/>
    <col min="7" max="7" width="5.00390625" style="0" customWidth="1"/>
    <col min="8" max="9" width="5.140625" style="0" customWidth="1"/>
    <col min="10" max="10" width="5.57421875" style="0" customWidth="1"/>
    <col min="11" max="11" width="11.7109375" style="0" customWidth="1"/>
    <col min="12" max="12" width="11.421875" style="0" customWidth="1"/>
    <col min="13" max="13" width="4.8515625" style="0" customWidth="1"/>
    <col min="14" max="14" width="6.00390625" style="0" customWidth="1"/>
    <col min="16" max="16" width="4.7109375" style="0" customWidth="1"/>
    <col min="17" max="17" width="5.28125" style="0" customWidth="1"/>
    <col min="18" max="25" width="5.421875" style="0" customWidth="1"/>
    <col min="26" max="26" width="5.8515625" style="0" customWidth="1"/>
    <col min="27" max="27" width="5.57421875" style="0" customWidth="1"/>
    <col min="28" max="28" width="5.8515625" style="0" customWidth="1"/>
    <col min="29" max="29" width="53.8515625" style="0" customWidth="1"/>
    <col min="30" max="30" width="21.28125" style="0" customWidth="1"/>
    <col min="31" max="31" width="24.7109375" style="0" customWidth="1"/>
    <col min="32" max="32" width="25.00390625" style="0" customWidth="1"/>
    <col min="33" max="33" width="15.140625" style="0" customWidth="1"/>
    <col min="34" max="34" width="16.421875" style="0" customWidth="1"/>
    <col min="35" max="35" width="31.00390625" style="0" customWidth="1"/>
    <col min="36" max="36" width="37.57421875" style="0" customWidth="1"/>
  </cols>
  <sheetData>
    <row r="3" spans="4:36" ht="18.75"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26" t="s">
        <v>121</v>
      </c>
      <c r="AJ3" s="126"/>
    </row>
    <row r="4" spans="4:36" ht="81" customHeight="1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51" t="s">
        <v>122</v>
      </c>
      <c r="AJ4" s="251"/>
    </row>
    <row r="5" spans="4:36" ht="1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4:36" ht="15"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4:37" ht="18.75" customHeight="1">
      <c r="D7" s="252" t="s">
        <v>123</v>
      </c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27"/>
    </row>
    <row r="8" spans="4:36" ht="27.75" customHeight="1">
      <c r="D8" s="252" t="s">
        <v>124</v>
      </c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</row>
    <row r="9" spans="4:36" ht="18.75" customHeight="1">
      <c r="D9" s="253" t="s">
        <v>125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</row>
    <row r="10" spans="4:36" ht="18.75" customHeight="1">
      <c r="D10" s="252" t="s">
        <v>126</v>
      </c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</row>
    <row r="11" spans="4:36" ht="15">
      <c r="D11" s="18"/>
      <c r="E11" s="18"/>
      <c r="F11" s="254" t="s">
        <v>30</v>
      </c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2"/>
      <c r="AE11" s="22"/>
      <c r="AF11" s="22"/>
      <c r="AG11" s="22"/>
      <c r="AH11" s="22"/>
      <c r="AI11" s="22"/>
      <c r="AJ11" s="22"/>
    </row>
    <row r="12" spans="4:39" s="17" customFormat="1" ht="15.75" customHeight="1">
      <c r="D12" s="18"/>
      <c r="E12" s="18"/>
      <c r="F12" s="243" t="s">
        <v>31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128"/>
      <c r="AL12" s="128"/>
      <c r="AM12" s="128"/>
    </row>
    <row r="13" spans="4:39" s="17" customFormat="1" ht="20.25" customHeight="1">
      <c r="D13" s="18"/>
      <c r="E13" s="18"/>
      <c r="F13" s="243" t="s">
        <v>32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128"/>
      <c r="AL13" s="128"/>
      <c r="AM13" s="128"/>
    </row>
    <row r="14" spans="4:3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2:36" ht="15" customHeight="1">
      <c r="B15" s="244" t="s">
        <v>33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5" t="s">
        <v>34</v>
      </c>
      <c r="T15" s="245"/>
      <c r="U15" s="245"/>
      <c r="V15" s="245"/>
      <c r="W15" s="245"/>
      <c r="X15" s="245"/>
      <c r="Y15" s="245"/>
      <c r="Z15" s="245"/>
      <c r="AA15" s="245"/>
      <c r="AB15" s="245"/>
      <c r="AC15" s="255" t="s">
        <v>35</v>
      </c>
      <c r="AD15" s="244" t="s">
        <v>36</v>
      </c>
      <c r="AE15" s="244" t="s">
        <v>127</v>
      </c>
      <c r="AF15" s="244"/>
      <c r="AG15" s="244"/>
      <c r="AH15" s="244"/>
      <c r="AI15" s="244"/>
      <c r="AJ15" s="256" t="s">
        <v>128</v>
      </c>
    </row>
    <row r="16" spans="2:36" ht="15" customHeight="1">
      <c r="B16" s="244" t="s">
        <v>41</v>
      </c>
      <c r="C16" s="244"/>
      <c r="D16" s="244"/>
      <c r="E16" s="244" t="s">
        <v>42</v>
      </c>
      <c r="F16" s="244"/>
      <c r="G16" s="244" t="s">
        <v>43</v>
      </c>
      <c r="H16" s="244"/>
      <c r="I16" s="244" t="s">
        <v>44</v>
      </c>
      <c r="J16" s="244"/>
      <c r="K16" s="244"/>
      <c r="L16" s="244"/>
      <c r="M16" s="244"/>
      <c r="N16" s="244"/>
      <c r="O16" s="244"/>
      <c r="P16" s="244" t="s">
        <v>45</v>
      </c>
      <c r="Q16" s="244"/>
      <c r="R16" s="244"/>
      <c r="S16" s="247" t="s">
        <v>46</v>
      </c>
      <c r="T16" s="247"/>
      <c r="U16" s="248" t="s">
        <v>47</v>
      </c>
      <c r="V16" s="249" t="s">
        <v>48</v>
      </c>
      <c r="W16" s="248" t="s">
        <v>49</v>
      </c>
      <c r="X16" s="248" t="s">
        <v>50</v>
      </c>
      <c r="Y16" s="248"/>
      <c r="Z16" s="248"/>
      <c r="AA16" s="250" t="s">
        <v>51</v>
      </c>
      <c r="AB16" s="250"/>
      <c r="AC16" s="255"/>
      <c r="AD16" s="244"/>
      <c r="AE16" s="244" t="s">
        <v>129</v>
      </c>
      <c r="AF16" s="244" t="s">
        <v>130</v>
      </c>
      <c r="AG16" s="256" t="s">
        <v>131</v>
      </c>
      <c r="AH16" s="256"/>
      <c r="AI16" s="256"/>
      <c r="AJ16" s="256"/>
    </row>
    <row r="17" spans="2:36" ht="78" customHeight="1">
      <c r="B17" s="244"/>
      <c r="C17" s="244"/>
      <c r="D17" s="244"/>
      <c r="E17" s="244"/>
      <c r="F17" s="244"/>
      <c r="G17" s="244"/>
      <c r="H17" s="244"/>
      <c r="I17" s="244" t="s">
        <v>46</v>
      </c>
      <c r="J17" s="244"/>
      <c r="K17" s="41" t="s">
        <v>47</v>
      </c>
      <c r="L17" s="41" t="s">
        <v>52</v>
      </c>
      <c r="M17" s="244" t="s">
        <v>53</v>
      </c>
      <c r="N17" s="244"/>
      <c r="O17" s="41" t="s">
        <v>132</v>
      </c>
      <c r="P17" s="244"/>
      <c r="Q17" s="244"/>
      <c r="R17" s="244"/>
      <c r="S17" s="247"/>
      <c r="T17" s="247"/>
      <c r="U17" s="248"/>
      <c r="V17" s="249"/>
      <c r="W17" s="248"/>
      <c r="X17" s="248"/>
      <c r="Y17" s="248"/>
      <c r="Z17" s="248"/>
      <c r="AA17" s="250"/>
      <c r="AB17" s="250"/>
      <c r="AC17" s="255"/>
      <c r="AD17" s="244"/>
      <c r="AE17" s="244"/>
      <c r="AF17" s="244"/>
      <c r="AG17" s="41" t="s">
        <v>133</v>
      </c>
      <c r="AH17" s="41" t="s">
        <v>134</v>
      </c>
      <c r="AI17" s="41" t="s">
        <v>135</v>
      </c>
      <c r="AJ17" s="256"/>
    </row>
    <row r="18" spans="2:36" ht="17.25" customHeight="1">
      <c r="B18" s="41">
        <v>1</v>
      </c>
      <c r="C18" s="41">
        <v>2</v>
      </c>
      <c r="D18" s="41">
        <v>3</v>
      </c>
      <c r="E18" s="41">
        <v>4</v>
      </c>
      <c r="F18" s="41">
        <v>5</v>
      </c>
      <c r="G18" s="41">
        <v>6</v>
      </c>
      <c r="H18" s="41">
        <v>7</v>
      </c>
      <c r="I18" s="41">
        <v>8</v>
      </c>
      <c r="J18" s="41">
        <v>9</v>
      </c>
      <c r="K18" s="41">
        <v>10</v>
      </c>
      <c r="L18" s="41">
        <v>11</v>
      </c>
      <c r="M18" s="41">
        <v>12</v>
      </c>
      <c r="N18" s="41">
        <v>13</v>
      </c>
      <c r="O18" s="41">
        <v>14</v>
      </c>
      <c r="P18" s="41">
        <v>15</v>
      </c>
      <c r="Q18" s="41">
        <v>16</v>
      </c>
      <c r="R18" s="129">
        <v>17</v>
      </c>
      <c r="S18" s="130">
        <f aca="true" t="shared" si="0" ref="S18:AJ18">R18+1</f>
        <v>18</v>
      </c>
      <c r="T18" s="130">
        <f t="shared" si="0"/>
        <v>19</v>
      </c>
      <c r="U18" s="130">
        <f t="shared" si="0"/>
        <v>20</v>
      </c>
      <c r="V18" s="130">
        <f t="shared" si="0"/>
        <v>21</v>
      </c>
      <c r="W18" s="130">
        <f t="shared" si="0"/>
        <v>22</v>
      </c>
      <c r="X18" s="130">
        <f t="shared" si="0"/>
        <v>23</v>
      </c>
      <c r="Y18" s="130">
        <f t="shared" si="0"/>
        <v>24</v>
      </c>
      <c r="Z18" s="130">
        <f t="shared" si="0"/>
        <v>25</v>
      </c>
      <c r="AA18" s="130">
        <f t="shared" si="0"/>
        <v>26</v>
      </c>
      <c r="AB18" s="130">
        <f t="shared" si="0"/>
        <v>27</v>
      </c>
      <c r="AC18" s="130">
        <f t="shared" si="0"/>
        <v>28</v>
      </c>
      <c r="AD18" s="130">
        <f t="shared" si="0"/>
        <v>29</v>
      </c>
      <c r="AE18" s="130">
        <f t="shared" si="0"/>
        <v>30</v>
      </c>
      <c r="AF18" s="130">
        <f t="shared" si="0"/>
        <v>31</v>
      </c>
      <c r="AG18" s="130">
        <f t="shared" si="0"/>
        <v>32</v>
      </c>
      <c r="AH18" s="130">
        <f t="shared" si="0"/>
        <v>33</v>
      </c>
      <c r="AI18" s="130">
        <f t="shared" si="0"/>
        <v>34</v>
      </c>
      <c r="AJ18" s="130">
        <f t="shared" si="0"/>
        <v>35</v>
      </c>
    </row>
    <row r="19" spans="2:42" s="131" customFormat="1" ht="15" customHeight="1">
      <c r="B19" s="132"/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47" t="s">
        <v>63</v>
      </c>
      <c r="AD19" s="134" t="s">
        <v>64</v>
      </c>
      <c r="AE19" s="135"/>
      <c r="AF19" s="135"/>
      <c r="AG19" s="136"/>
      <c r="AH19" s="136"/>
      <c r="AI19" s="136"/>
      <c r="AJ19" s="136"/>
      <c r="AK19" s="137"/>
      <c r="AL19" s="137"/>
      <c r="AM19" s="137"/>
      <c r="AN19" s="137"/>
      <c r="AO19" s="137"/>
      <c r="AP19" s="137"/>
    </row>
    <row r="20" spans="2:36" s="17" customFormat="1" ht="15">
      <c r="B20" s="52"/>
      <c r="C20" s="5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56" t="s">
        <v>136</v>
      </c>
      <c r="AD20" s="60"/>
      <c r="AE20" s="111"/>
      <c r="AF20" s="111"/>
      <c r="AG20" s="111"/>
      <c r="AH20" s="111"/>
      <c r="AI20" s="111"/>
      <c r="AJ20" s="111"/>
    </row>
    <row r="21" spans="2:36" s="17" customFormat="1" ht="15">
      <c r="B21" s="52"/>
      <c r="C21" s="52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59" t="s">
        <v>137</v>
      </c>
      <c r="AD21" s="60" t="s">
        <v>73</v>
      </c>
      <c r="AE21" s="111"/>
      <c r="AF21" s="111"/>
      <c r="AG21" s="111"/>
      <c r="AH21" s="111"/>
      <c r="AI21" s="111"/>
      <c r="AJ21" s="111"/>
    </row>
    <row r="22" spans="2:36" s="17" customFormat="1" ht="15">
      <c r="B22" s="52"/>
      <c r="C22" s="52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59" t="s">
        <v>138</v>
      </c>
      <c r="AD22" s="60" t="s">
        <v>73</v>
      </c>
      <c r="AE22" s="111"/>
      <c r="AF22" s="111"/>
      <c r="AG22" s="111"/>
      <c r="AH22" s="111"/>
      <c r="AI22" s="111"/>
      <c r="AJ22" s="111"/>
    </row>
    <row r="23" spans="2:36" s="17" customFormat="1" ht="15">
      <c r="B23" s="52"/>
      <c r="C23" s="52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56" t="s">
        <v>71</v>
      </c>
      <c r="AD23" s="60"/>
      <c r="AE23" s="111"/>
      <c r="AF23" s="111"/>
      <c r="AG23" s="111"/>
      <c r="AH23" s="111"/>
      <c r="AI23" s="111"/>
      <c r="AJ23" s="111"/>
    </row>
    <row r="24" spans="2:36" s="17" customFormat="1" ht="15">
      <c r="B24" s="52"/>
      <c r="C24" s="5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59" t="s">
        <v>72</v>
      </c>
      <c r="AD24" s="60" t="s">
        <v>73</v>
      </c>
      <c r="AE24" s="111"/>
      <c r="AF24" s="111"/>
      <c r="AG24" s="111"/>
      <c r="AH24" s="111"/>
      <c r="AI24" s="111"/>
      <c r="AJ24" s="111"/>
    </row>
    <row r="25" spans="2:36" s="17" customFormat="1" ht="15">
      <c r="B25" s="52"/>
      <c r="C25" s="5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59" t="s">
        <v>74</v>
      </c>
      <c r="AD25" s="60" t="s">
        <v>73</v>
      </c>
      <c r="AE25" s="111"/>
      <c r="AF25" s="111"/>
      <c r="AG25" s="111"/>
      <c r="AH25" s="111"/>
      <c r="AI25" s="111"/>
      <c r="AJ25" s="139"/>
    </row>
    <row r="26" spans="2:36" s="131" customFormat="1" ht="15">
      <c r="B26" s="132"/>
      <c r="C26" s="132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65" t="s">
        <v>139</v>
      </c>
      <c r="AD26" s="134" t="s">
        <v>64</v>
      </c>
      <c r="AE26" s="140"/>
      <c r="AF26" s="140"/>
      <c r="AG26" s="140"/>
      <c r="AH26" s="140"/>
      <c r="AI26" s="140"/>
      <c r="AJ26" s="140"/>
    </row>
    <row r="27" spans="2:36" s="16" customFormat="1" ht="15">
      <c r="B27" s="141"/>
      <c r="C27" s="141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3" t="s">
        <v>96</v>
      </c>
      <c r="AD27" s="144" t="s">
        <v>64</v>
      </c>
      <c r="AE27" s="142"/>
      <c r="AF27" s="142"/>
      <c r="AG27" s="142"/>
      <c r="AH27" s="142"/>
      <c r="AI27" s="142"/>
      <c r="AJ27" s="142"/>
    </row>
    <row r="28" spans="2:36" s="17" customFormat="1" ht="1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6" t="s">
        <v>77</v>
      </c>
      <c r="AD28" s="60" t="s">
        <v>73</v>
      </c>
      <c r="AE28" s="53"/>
      <c r="AF28" s="53"/>
      <c r="AG28" s="53"/>
      <c r="AH28" s="53"/>
      <c r="AI28" s="53"/>
      <c r="AJ28" s="53"/>
    </row>
    <row r="29" spans="2:36" s="17" customFormat="1" ht="15">
      <c r="B29" s="52"/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6" t="s">
        <v>97</v>
      </c>
      <c r="AD29" s="60" t="s">
        <v>73</v>
      </c>
      <c r="AE29" s="53"/>
      <c r="AF29" s="53"/>
      <c r="AG29" s="53"/>
      <c r="AH29" s="53"/>
      <c r="AI29" s="53"/>
      <c r="AJ29" s="53"/>
    </row>
    <row r="30" spans="2:36" s="119" customFormat="1" ht="24">
      <c r="B30" s="120"/>
      <c r="C30" s="12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3" t="s">
        <v>98</v>
      </c>
      <c r="AD30" s="94" t="s">
        <v>91</v>
      </c>
      <c r="AE30" s="90"/>
      <c r="AF30" s="90"/>
      <c r="AG30" s="90"/>
      <c r="AH30" s="90"/>
      <c r="AI30" s="90"/>
      <c r="AJ30" s="90"/>
    </row>
    <row r="31" spans="2:36" s="17" customFormat="1" ht="15">
      <c r="B31" s="52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96" t="s">
        <v>99</v>
      </c>
      <c r="AD31" s="60" t="s">
        <v>73</v>
      </c>
      <c r="AE31" s="53"/>
      <c r="AF31" s="53"/>
      <c r="AG31" s="53"/>
      <c r="AH31" s="53"/>
      <c r="AI31" s="53"/>
      <c r="AJ31" s="53"/>
    </row>
    <row r="32" spans="2:36" s="119" customFormat="1" ht="14.25" customHeight="1">
      <c r="B32" s="120"/>
      <c r="C32" s="12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3" t="s">
        <v>100</v>
      </c>
      <c r="AD32" s="94" t="s">
        <v>91</v>
      </c>
      <c r="AE32" s="90"/>
      <c r="AF32" s="90"/>
      <c r="AG32" s="90"/>
      <c r="AH32" s="90"/>
      <c r="AI32" s="90"/>
      <c r="AJ32" s="90"/>
    </row>
    <row r="33" spans="2:36" s="17" customFormat="1" ht="15">
      <c r="B33" s="52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96" t="s">
        <v>99</v>
      </c>
      <c r="AD33" s="60" t="s">
        <v>73</v>
      </c>
      <c r="AE33" s="53"/>
      <c r="AF33" s="53"/>
      <c r="AG33" s="53"/>
      <c r="AH33" s="53"/>
      <c r="AI33" s="53"/>
      <c r="AJ33" s="53"/>
    </row>
    <row r="34" spans="2:36" s="16" customFormat="1" ht="15.75" customHeight="1">
      <c r="B34" s="141"/>
      <c r="C34" s="141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5" t="s">
        <v>101</v>
      </c>
      <c r="AD34" s="144" t="s">
        <v>64</v>
      </c>
      <c r="AE34" s="142"/>
      <c r="AF34" s="142"/>
      <c r="AG34" s="142"/>
      <c r="AH34" s="142"/>
      <c r="AI34" s="142"/>
      <c r="AJ34" s="142"/>
    </row>
    <row r="35" spans="2:36" s="17" customFormat="1" ht="15">
      <c r="B35" s="52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6" t="s">
        <v>77</v>
      </c>
      <c r="AD35" s="60" t="s">
        <v>73</v>
      </c>
      <c r="AE35" s="53"/>
      <c r="AF35" s="53"/>
      <c r="AG35" s="53"/>
      <c r="AH35" s="53"/>
      <c r="AI35" s="53"/>
      <c r="AJ35" s="53"/>
    </row>
    <row r="36" spans="2:36" s="17" customFormat="1" ht="1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6" t="s">
        <v>97</v>
      </c>
      <c r="AD36" s="60" t="s">
        <v>73</v>
      </c>
      <c r="AE36" s="53"/>
      <c r="AF36" s="53"/>
      <c r="AG36" s="53"/>
      <c r="AH36" s="53"/>
      <c r="AI36" s="53"/>
      <c r="AJ36" s="53"/>
    </row>
    <row r="37" spans="2:36" s="119" customFormat="1" ht="24.75" customHeight="1">
      <c r="B37" s="120"/>
      <c r="C37" s="12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3" t="s">
        <v>102</v>
      </c>
      <c r="AD37" s="94" t="s">
        <v>91</v>
      </c>
      <c r="AE37" s="90"/>
      <c r="AF37" s="90"/>
      <c r="AG37" s="90"/>
      <c r="AH37" s="90"/>
      <c r="AI37" s="90"/>
      <c r="AJ37" s="90"/>
    </row>
    <row r="38" spans="2:36" s="17" customFormat="1" ht="15">
      <c r="B38" s="52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96" t="s">
        <v>99</v>
      </c>
      <c r="AD38" s="60" t="s">
        <v>73</v>
      </c>
      <c r="AE38" s="53"/>
      <c r="AF38" s="53"/>
      <c r="AG38" s="53"/>
      <c r="AH38" s="53"/>
      <c r="AI38" s="53"/>
      <c r="AJ38" s="53"/>
    </row>
    <row r="39" spans="2:36" s="119" customFormat="1" ht="27.75" customHeight="1">
      <c r="B39" s="120"/>
      <c r="C39" s="12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3" t="s">
        <v>103</v>
      </c>
      <c r="AD39" s="94" t="s">
        <v>91</v>
      </c>
      <c r="AE39" s="90"/>
      <c r="AF39" s="90"/>
      <c r="AG39" s="90"/>
      <c r="AH39" s="90"/>
      <c r="AI39" s="90"/>
      <c r="AJ39" s="90"/>
    </row>
    <row r="40" spans="2:36" s="17" customFormat="1" ht="15"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96" t="s">
        <v>99</v>
      </c>
      <c r="AD40" s="60" t="s">
        <v>82</v>
      </c>
      <c r="AE40" s="53"/>
      <c r="AF40" s="53"/>
      <c r="AG40" s="53"/>
      <c r="AH40" s="53"/>
      <c r="AI40" s="53"/>
      <c r="AJ40" s="53"/>
    </row>
    <row r="41" spans="2:36" s="146" customFormat="1" ht="15">
      <c r="B41" s="147"/>
      <c r="C41" s="147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3" t="s">
        <v>104</v>
      </c>
      <c r="AD41" s="84" t="s">
        <v>64</v>
      </c>
      <c r="AE41" s="80"/>
      <c r="AF41" s="80"/>
      <c r="AG41" s="80"/>
      <c r="AH41" s="80"/>
      <c r="AI41" s="80"/>
      <c r="AJ41" s="80"/>
    </row>
    <row r="42" spans="2:36" s="17" customFormat="1" ht="15"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6" t="s">
        <v>105</v>
      </c>
      <c r="AD42" s="60" t="s">
        <v>73</v>
      </c>
      <c r="AE42" s="53"/>
      <c r="AF42" s="53"/>
      <c r="AG42" s="53"/>
      <c r="AH42" s="53"/>
      <c r="AI42" s="53"/>
      <c r="AJ42" s="53"/>
    </row>
    <row r="43" spans="2:36" s="131" customFormat="1" ht="15">
      <c r="B43" s="132"/>
      <c r="C43" s="13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65" t="s">
        <v>106</v>
      </c>
      <c r="AD43" s="134" t="s">
        <v>64</v>
      </c>
      <c r="AE43" s="140"/>
      <c r="AF43" s="140"/>
      <c r="AG43" s="140"/>
      <c r="AH43" s="140"/>
      <c r="AI43" s="140"/>
      <c r="AJ43" s="140"/>
    </row>
    <row r="44" spans="2:36" s="17" customFormat="1" ht="24">
      <c r="B44" s="52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6" t="s">
        <v>107</v>
      </c>
      <c r="AD44" s="60"/>
      <c r="AE44" s="53"/>
      <c r="AF44" s="53"/>
      <c r="AG44" s="53"/>
      <c r="AH44" s="53"/>
      <c r="AI44" s="53"/>
      <c r="AJ44" s="53"/>
    </row>
    <row r="45" spans="2:36" s="17" customFormat="1" ht="15">
      <c r="B45" s="52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9" t="s">
        <v>108</v>
      </c>
      <c r="AD45" s="60" t="s">
        <v>91</v>
      </c>
      <c r="AE45" s="53"/>
      <c r="AF45" s="53"/>
      <c r="AG45" s="53"/>
      <c r="AH45" s="53"/>
      <c r="AI45" s="53"/>
      <c r="AJ45" s="53"/>
    </row>
    <row r="46" spans="2:36" s="17" customFormat="1" ht="15">
      <c r="B46" s="52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9" t="s">
        <v>109</v>
      </c>
      <c r="AD46" s="60" t="s">
        <v>91</v>
      </c>
      <c r="AE46" s="53"/>
      <c r="AF46" s="53"/>
      <c r="AG46" s="53"/>
      <c r="AH46" s="53"/>
      <c r="AI46" s="53"/>
      <c r="AJ46" s="53"/>
    </row>
    <row r="47" spans="2:36" s="17" customFormat="1" ht="48">
      <c r="B47" s="52"/>
      <c r="C47" s="5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6" t="s">
        <v>110</v>
      </c>
      <c r="AD47" s="60" t="s">
        <v>64</v>
      </c>
      <c r="AE47" s="53"/>
      <c r="AF47" s="53"/>
      <c r="AG47" s="53"/>
      <c r="AH47" s="53"/>
      <c r="AI47" s="53"/>
      <c r="AJ47" s="53"/>
    </row>
    <row r="48" spans="2:36" s="17" customFormat="1" ht="60">
      <c r="B48" s="52"/>
      <c r="C48" s="52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6" t="s">
        <v>111</v>
      </c>
      <c r="AD48" s="60" t="s">
        <v>64</v>
      </c>
      <c r="AE48" s="53"/>
      <c r="AF48" s="53"/>
      <c r="AG48" s="53"/>
      <c r="AH48" s="53"/>
      <c r="AI48" s="53"/>
      <c r="AJ48" s="53"/>
    </row>
    <row r="49" spans="2:36" s="17" customFormat="1" ht="29.25" customHeight="1">
      <c r="B49" s="52"/>
      <c r="C49" s="52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6" t="s">
        <v>112</v>
      </c>
      <c r="AD49" s="60"/>
      <c r="AE49" s="53"/>
      <c r="AF49" s="53"/>
      <c r="AG49" s="53"/>
      <c r="AH49" s="53"/>
      <c r="AI49" s="53"/>
      <c r="AJ49" s="53"/>
    </row>
    <row r="50" spans="2:36" s="17" customFormat="1" ht="24">
      <c r="B50" s="52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9" t="s">
        <v>113</v>
      </c>
      <c r="AD50" s="60" t="s">
        <v>91</v>
      </c>
      <c r="AE50" s="53"/>
      <c r="AF50" s="53"/>
      <c r="AG50" s="53"/>
      <c r="AH50" s="53"/>
      <c r="AI50" s="53"/>
      <c r="AJ50" s="53"/>
    </row>
    <row r="51" spans="2:36" s="17" customFormat="1" ht="16.5" customHeight="1">
      <c r="B51" s="52"/>
      <c r="C51" s="5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9" t="s">
        <v>113</v>
      </c>
      <c r="AD51" s="60" t="s">
        <v>91</v>
      </c>
      <c r="AE51" s="53"/>
      <c r="AF51" s="53"/>
      <c r="AG51" s="53"/>
      <c r="AH51" s="53"/>
      <c r="AI51" s="53"/>
      <c r="AJ51" s="53"/>
    </row>
    <row r="52" spans="2:36" s="146" customFormat="1" ht="24">
      <c r="B52" s="147"/>
      <c r="C52" s="147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3" t="s">
        <v>114</v>
      </c>
      <c r="AD52" s="84" t="s">
        <v>64</v>
      </c>
      <c r="AE52" s="80"/>
      <c r="AF52" s="80"/>
      <c r="AG52" s="80"/>
      <c r="AH52" s="80"/>
      <c r="AI52" s="80"/>
      <c r="AJ52" s="80"/>
    </row>
    <row r="53" spans="2:36" s="146" customFormat="1" ht="17.25" customHeight="1">
      <c r="B53" s="147"/>
      <c r="C53" s="147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148" t="s">
        <v>115</v>
      </c>
      <c r="AD53" s="84" t="s">
        <v>64</v>
      </c>
      <c r="AE53" s="80"/>
      <c r="AF53" s="80"/>
      <c r="AG53" s="80"/>
      <c r="AH53" s="80"/>
      <c r="AI53" s="80"/>
      <c r="AJ53" s="80"/>
    </row>
    <row r="54" spans="2:36" s="146" customFormat="1" ht="24">
      <c r="B54" s="147"/>
      <c r="C54" s="147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148" t="s">
        <v>116</v>
      </c>
      <c r="AD54" s="84" t="s">
        <v>64</v>
      </c>
      <c r="AE54" s="80"/>
      <c r="AF54" s="80"/>
      <c r="AG54" s="80"/>
      <c r="AH54" s="80"/>
      <c r="AI54" s="80"/>
      <c r="AJ54" s="80"/>
    </row>
    <row r="55" spans="2:36" s="146" customFormat="1" ht="24">
      <c r="B55" s="147"/>
      <c r="C55" s="147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148" t="s">
        <v>117</v>
      </c>
      <c r="AD55" s="84" t="s">
        <v>64</v>
      </c>
      <c r="AE55" s="80"/>
      <c r="AF55" s="80"/>
      <c r="AG55" s="80"/>
      <c r="AH55" s="80"/>
      <c r="AI55" s="80"/>
      <c r="AJ55" s="80"/>
    </row>
    <row r="56" spans="2:36" s="17" customFormat="1" ht="16.5" customHeight="1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12" t="s">
        <v>118</v>
      </c>
      <c r="AD56" s="113"/>
      <c r="AE56" s="53"/>
      <c r="AF56" s="53"/>
      <c r="AG56" s="53"/>
      <c r="AH56" s="53"/>
      <c r="AI56" s="53"/>
      <c r="AJ56" s="53"/>
    </row>
    <row r="57" spans="2:36" s="119" customFormat="1" ht="24">
      <c r="B57" s="12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3" t="s">
        <v>119</v>
      </c>
      <c r="AD57" s="94" t="s">
        <v>91</v>
      </c>
      <c r="AE57" s="90"/>
      <c r="AF57" s="90"/>
      <c r="AG57" s="90"/>
      <c r="AH57" s="90"/>
      <c r="AI57" s="90"/>
      <c r="AJ57" s="90"/>
    </row>
    <row r="58" spans="2:36" s="17" customFormat="1" ht="15.75" customHeight="1">
      <c r="B58" s="52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96" t="s">
        <v>99</v>
      </c>
      <c r="AD58" s="60" t="s">
        <v>73</v>
      </c>
      <c r="AE58" s="53"/>
      <c r="AF58" s="53"/>
      <c r="AG58" s="53"/>
      <c r="AH58" s="53"/>
      <c r="AI58" s="53"/>
      <c r="AJ58" s="53"/>
    </row>
    <row r="59" spans="2:36" s="119" customFormat="1" ht="26.25" customHeight="1">
      <c r="B59" s="12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3" t="s">
        <v>120</v>
      </c>
      <c r="AD59" s="94" t="s">
        <v>91</v>
      </c>
      <c r="AE59" s="90"/>
      <c r="AF59" s="90"/>
      <c r="AG59" s="90"/>
      <c r="AH59" s="90"/>
      <c r="AI59" s="90"/>
      <c r="AJ59" s="90"/>
    </row>
    <row r="60" spans="2:36" s="17" customFormat="1" ht="15">
      <c r="B60" s="52"/>
      <c r="C60" s="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96" t="s">
        <v>99</v>
      </c>
      <c r="AD60" s="60" t="s">
        <v>73</v>
      </c>
      <c r="AE60" s="53"/>
      <c r="AF60" s="53"/>
      <c r="AG60" s="53"/>
      <c r="AH60" s="53"/>
      <c r="AI60" s="53"/>
      <c r="AJ60" s="53"/>
    </row>
    <row r="61" spans="1:4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28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</sheetData>
  <sheetProtection selectLockedCells="1" selectUnlockedCells="1"/>
  <mergeCells count="30">
    <mergeCell ref="W16:W17"/>
    <mergeCell ref="X16:Z17"/>
    <mergeCell ref="AA16:AB17"/>
    <mergeCell ref="AE16:AE17"/>
    <mergeCell ref="AF16:AF17"/>
    <mergeCell ref="AG16:AI16"/>
    <mergeCell ref="G16:H17"/>
    <mergeCell ref="I16:O16"/>
    <mergeCell ref="P16:R17"/>
    <mergeCell ref="S16:T17"/>
    <mergeCell ref="U16:U17"/>
    <mergeCell ref="V16:V17"/>
    <mergeCell ref="I17:J17"/>
    <mergeCell ref="M17:N17"/>
    <mergeCell ref="F12:AJ12"/>
    <mergeCell ref="F13:AJ13"/>
    <mergeCell ref="B15:R15"/>
    <mergeCell ref="S15:AB15"/>
    <mergeCell ref="AC15:AC17"/>
    <mergeCell ref="AD15:AD17"/>
    <mergeCell ref="AE15:AI15"/>
    <mergeCell ref="AJ15:AJ17"/>
    <mergeCell ref="B16:D17"/>
    <mergeCell ref="E16:F17"/>
    <mergeCell ref="AI4:AJ4"/>
    <mergeCell ref="D7:AJ7"/>
    <mergeCell ref="D8:AJ8"/>
    <mergeCell ref="D9:AJ9"/>
    <mergeCell ref="D10:AJ10"/>
    <mergeCell ref="F11:AC11"/>
  </mergeCells>
  <printOptions horizontalCentered="1"/>
  <pageMargins left="0.19652777777777777" right="0.19652777777777777" top="0.19652777777777777" bottom="0.15763888888888888" header="0.5118055555555555" footer="0.5118055555555555"/>
  <pageSetup fitToHeight="2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AS121"/>
  <sheetViews>
    <sheetView tabSelected="1" zoomScalePageLayoutView="0" workbookViewId="0" topLeftCell="A1">
      <selection activeCell="A5" sqref="A5:AR5"/>
    </sheetView>
  </sheetViews>
  <sheetFormatPr defaultColWidth="9.140625" defaultRowHeight="15"/>
  <cols>
    <col min="1" max="2" width="3.140625" style="149" customWidth="1"/>
    <col min="3" max="3" width="3.00390625" style="149" customWidth="1"/>
    <col min="4" max="4" width="2.8515625" style="149" customWidth="1"/>
    <col min="5" max="5" width="3.140625" style="149" customWidth="1"/>
    <col min="6" max="7" width="3.00390625" style="149" customWidth="1"/>
    <col min="8" max="8" width="3.28125" style="149" customWidth="1"/>
    <col min="9" max="9" width="3.00390625" style="149" customWidth="1"/>
    <col min="10" max="10" width="3.57421875" style="149" customWidth="1"/>
    <col min="11" max="11" width="3.421875" style="149" customWidth="1"/>
    <col min="12" max="13" width="3.00390625" style="149" customWidth="1"/>
    <col min="14" max="14" width="3.140625" style="149" customWidth="1"/>
    <col min="15" max="17" width="3.28125" style="149" customWidth="1"/>
    <col min="18" max="18" width="3.57421875" style="149" customWidth="1"/>
    <col min="19" max="19" width="3.7109375" style="149" customWidth="1"/>
    <col min="20" max="20" width="73.00390625" style="150" customWidth="1"/>
    <col min="21" max="21" width="9.00390625" style="149" customWidth="1"/>
    <col min="22" max="30" width="0" style="149" hidden="1" customWidth="1"/>
    <col min="31" max="31" width="10.7109375" style="149" bestFit="1" customWidth="1"/>
    <col min="32" max="34" width="0" style="149" hidden="1" customWidth="1"/>
    <col min="35" max="35" width="10.8515625" style="149" customWidth="1"/>
    <col min="36" max="36" width="11.140625" style="149" customWidth="1"/>
    <col min="37" max="38" width="0" style="149" hidden="1" customWidth="1"/>
    <col min="39" max="39" width="11.28125" style="149" customWidth="1"/>
    <col min="40" max="40" width="0" style="149" hidden="1" customWidth="1"/>
    <col min="41" max="41" width="10.57421875" style="149" customWidth="1"/>
    <col min="42" max="42" width="0" style="149" hidden="1" customWidth="1"/>
    <col min="43" max="43" width="11.140625" style="149" bestFit="1" customWidth="1"/>
    <col min="44" max="44" width="9.140625" style="151" customWidth="1"/>
    <col min="45" max="45" width="29.28125" style="152" customWidth="1"/>
    <col min="46" max="242" width="9.140625" style="153" customWidth="1"/>
  </cols>
  <sheetData>
    <row r="1" spans="1:45" s="158" customFormat="1" ht="14.2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155"/>
      <c r="W1" s="155"/>
      <c r="X1" s="155"/>
      <c r="Y1" s="155"/>
      <c r="Z1" s="155"/>
      <c r="AA1" s="155"/>
      <c r="AB1" s="155"/>
      <c r="AC1" s="155"/>
      <c r="AD1" s="155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155"/>
      <c r="AQ1" s="155"/>
      <c r="AR1" s="156"/>
      <c r="AS1" s="157"/>
    </row>
    <row r="2" spans="1:45" s="158" customFormat="1" ht="34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5"/>
      <c r="W2" s="155"/>
      <c r="X2" s="155"/>
      <c r="Y2" s="155"/>
      <c r="Z2" s="155"/>
      <c r="AA2" s="155"/>
      <c r="AB2" s="155"/>
      <c r="AC2" s="155"/>
      <c r="AD2" s="155"/>
      <c r="AE2" s="266" t="s">
        <v>273</v>
      </c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155"/>
      <c r="AQ2" s="155"/>
      <c r="AR2" s="156"/>
      <c r="AS2" s="157"/>
    </row>
    <row r="3" spans="1:45" s="158" customFormat="1" ht="30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5"/>
      <c r="W3" s="155"/>
      <c r="X3" s="155"/>
      <c r="Y3" s="155"/>
      <c r="Z3" s="155"/>
      <c r="AA3" s="155"/>
      <c r="AB3" s="155"/>
      <c r="AC3" s="155"/>
      <c r="AD3" s="155"/>
      <c r="AE3" s="266" t="s">
        <v>274</v>
      </c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157"/>
    </row>
    <row r="4" spans="1:45" s="158" customFormat="1" ht="48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5"/>
      <c r="W4" s="155"/>
      <c r="X4" s="155"/>
      <c r="Y4" s="155"/>
      <c r="Z4" s="155"/>
      <c r="AA4" s="155"/>
      <c r="AB4" s="155"/>
      <c r="AC4" s="155"/>
      <c r="AD4" s="155"/>
      <c r="AE4" s="266" t="s">
        <v>263</v>
      </c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157"/>
    </row>
    <row r="5" spans="1:45" s="158" customFormat="1" ht="33" customHeight="1">
      <c r="A5" s="267" t="s">
        <v>270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157"/>
    </row>
    <row r="6" spans="1:45" s="158" customFormat="1" ht="15.75" customHeight="1">
      <c r="A6" s="159"/>
      <c r="B6" s="159"/>
      <c r="C6" s="265" t="s">
        <v>271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157"/>
    </row>
    <row r="7" spans="1:45" s="158" customFormat="1" ht="17.25" customHeight="1">
      <c r="A7" s="269" t="s">
        <v>269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/>
      <c r="AS7" s="157"/>
    </row>
    <row r="8" spans="1:45" s="158" customFormat="1" ht="15.75" customHeight="1">
      <c r="A8" s="265" t="s">
        <v>265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157"/>
    </row>
    <row r="9" spans="1:45" s="158" customFormat="1" ht="15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157"/>
    </row>
    <row r="10" spans="1:45" s="158" customFormat="1" ht="15" customHeight="1">
      <c r="A10" s="160"/>
      <c r="B10" s="160"/>
      <c r="C10" s="160"/>
      <c r="D10" s="160"/>
      <c r="E10" s="160"/>
      <c r="F10" s="160"/>
      <c r="G10" s="160"/>
      <c r="H10" s="160"/>
      <c r="I10" s="266" t="s">
        <v>30</v>
      </c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154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56"/>
      <c r="AS10" s="157"/>
    </row>
    <row r="11" spans="1:45" s="158" customFormat="1" ht="15" customHeight="1">
      <c r="A11" s="160"/>
      <c r="B11" s="160"/>
      <c r="C11" s="160"/>
      <c r="D11" s="160"/>
      <c r="E11" s="160"/>
      <c r="F11" s="160"/>
      <c r="G11" s="160"/>
      <c r="H11" s="160"/>
      <c r="I11" s="266" t="s">
        <v>140</v>
      </c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154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56"/>
      <c r="AS11" s="157"/>
    </row>
    <row r="12" spans="1:45" s="158" customFormat="1" ht="15" customHeight="1">
      <c r="A12" s="160"/>
      <c r="B12" s="160"/>
      <c r="C12" s="160"/>
      <c r="D12" s="160"/>
      <c r="E12" s="160"/>
      <c r="F12" s="160"/>
      <c r="G12" s="160"/>
      <c r="H12" s="160"/>
      <c r="I12" s="266" t="s">
        <v>141</v>
      </c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154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56"/>
      <c r="AS12" s="157"/>
    </row>
    <row r="13" spans="1:45" s="158" customFormat="1" ht="15.7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2"/>
      <c r="P13" s="162"/>
      <c r="Q13" s="162"/>
      <c r="R13" s="162"/>
      <c r="S13" s="162"/>
      <c r="T13" s="163"/>
      <c r="U13" s="159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56"/>
      <c r="AS13" s="157"/>
    </row>
    <row r="14" spans="1:45" s="166" customFormat="1" ht="15.75" customHeight="1">
      <c r="A14" s="276" t="s">
        <v>33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0" t="s">
        <v>46</v>
      </c>
      <c r="S14" s="271"/>
      <c r="T14" s="268" t="s">
        <v>35</v>
      </c>
      <c r="U14" s="268" t="s">
        <v>36</v>
      </c>
      <c r="V14" s="164" t="s">
        <v>142</v>
      </c>
      <c r="W14" s="164"/>
      <c r="X14" s="268" t="s">
        <v>39</v>
      </c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 t="s">
        <v>40</v>
      </c>
      <c r="AR14" s="268"/>
      <c r="AS14" s="165"/>
    </row>
    <row r="15" spans="1:45" s="166" customFormat="1" ht="35.25" customHeight="1">
      <c r="A15" s="276" t="s">
        <v>41</v>
      </c>
      <c r="B15" s="276"/>
      <c r="C15" s="276"/>
      <c r="D15" s="268" t="s">
        <v>42</v>
      </c>
      <c r="E15" s="268"/>
      <c r="F15" s="268" t="s">
        <v>43</v>
      </c>
      <c r="G15" s="268"/>
      <c r="H15" s="268" t="s">
        <v>44</v>
      </c>
      <c r="I15" s="268"/>
      <c r="J15" s="268"/>
      <c r="K15" s="268"/>
      <c r="L15" s="268"/>
      <c r="M15" s="268"/>
      <c r="N15" s="268"/>
      <c r="O15" s="268" t="s">
        <v>45</v>
      </c>
      <c r="P15" s="268"/>
      <c r="Q15" s="268"/>
      <c r="R15" s="272"/>
      <c r="S15" s="273"/>
      <c r="T15" s="268"/>
      <c r="U15" s="268"/>
      <c r="V15" s="164" t="s">
        <v>143</v>
      </c>
      <c r="W15" s="164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165"/>
    </row>
    <row r="16" spans="1:45" s="166" customFormat="1" ht="170.25" customHeight="1">
      <c r="A16" s="276"/>
      <c r="B16" s="276"/>
      <c r="C16" s="276"/>
      <c r="D16" s="268"/>
      <c r="E16" s="268"/>
      <c r="F16" s="268"/>
      <c r="G16" s="268"/>
      <c r="H16" s="268" t="s">
        <v>46</v>
      </c>
      <c r="I16" s="268"/>
      <c r="J16" s="164" t="s">
        <v>47</v>
      </c>
      <c r="K16" s="164" t="s">
        <v>52</v>
      </c>
      <c r="L16" s="268" t="s">
        <v>53</v>
      </c>
      <c r="M16" s="268"/>
      <c r="N16" s="164" t="s">
        <v>54</v>
      </c>
      <c r="O16" s="268"/>
      <c r="P16" s="268"/>
      <c r="Q16" s="268"/>
      <c r="R16" s="274"/>
      <c r="S16" s="275"/>
      <c r="T16" s="268"/>
      <c r="U16" s="268"/>
      <c r="V16" s="164" t="s">
        <v>144</v>
      </c>
      <c r="W16" s="164"/>
      <c r="X16" s="164">
        <v>2013</v>
      </c>
      <c r="Y16" s="164" t="s">
        <v>55</v>
      </c>
      <c r="Z16" s="164" t="s">
        <v>55</v>
      </c>
      <c r="AA16" s="164" t="s">
        <v>55</v>
      </c>
      <c r="AB16" s="164" t="s">
        <v>55</v>
      </c>
      <c r="AC16" s="164" t="s">
        <v>55</v>
      </c>
      <c r="AD16" s="164" t="s">
        <v>55</v>
      </c>
      <c r="AE16" s="164">
        <v>2021</v>
      </c>
      <c r="AF16" s="164"/>
      <c r="AG16" s="164" t="s">
        <v>145</v>
      </c>
      <c r="AH16" s="164" t="s">
        <v>146</v>
      </c>
      <c r="AI16" s="164">
        <v>2022</v>
      </c>
      <c r="AJ16" s="164">
        <v>2023</v>
      </c>
      <c r="AK16" s="164" t="s">
        <v>60</v>
      </c>
      <c r="AL16" s="164"/>
      <c r="AM16" s="164">
        <v>2024</v>
      </c>
      <c r="AN16" s="164"/>
      <c r="AO16" s="164">
        <v>2025</v>
      </c>
      <c r="AP16" s="164"/>
      <c r="AQ16" s="164" t="s">
        <v>61</v>
      </c>
      <c r="AR16" s="167" t="s">
        <v>62</v>
      </c>
      <c r="AS16" s="165"/>
    </row>
    <row r="17" spans="1:45" s="166" customFormat="1" ht="16.5" customHeight="1">
      <c r="A17" s="177">
        <v>1</v>
      </c>
      <c r="B17" s="177">
        <v>2</v>
      </c>
      <c r="C17" s="173">
        <v>3</v>
      </c>
      <c r="D17" s="173">
        <v>4</v>
      </c>
      <c r="E17" s="173">
        <v>5</v>
      </c>
      <c r="F17" s="173">
        <v>6</v>
      </c>
      <c r="G17" s="173">
        <v>7</v>
      </c>
      <c r="H17" s="173">
        <v>8</v>
      </c>
      <c r="I17" s="173">
        <v>9</v>
      </c>
      <c r="J17" s="173">
        <v>10</v>
      </c>
      <c r="K17" s="173">
        <v>11</v>
      </c>
      <c r="L17" s="173">
        <v>12</v>
      </c>
      <c r="M17" s="173">
        <v>13</v>
      </c>
      <c r="N17" s="173">
        <v>14</v>
      </c>
      <c r="O17" s="173">
        <v>15</v>
      </c>
      <c r="P17" s="173">
        <v>16</v>
      </c>
      <c r="Q17" s="173">
        <v>17</v>
      </c>
      <c r="R17" s="173">
        <f>Q17+1</f>
        <v>18</v>
      </c>
      <c r="S17" s="173">
        <f>R17+1</f>
        <v>19</v>
      </c>
      <c r="T17" s="173">
        <v>20</v>
      </c>
      <c r="U17" s="173">
        <f aca="true" t="shared" si="0" ref="U17:AD17">T17+1</f>
        <v>21</v>
      </c>
      <c r="V17" s="173">
        <f t="shared" si="0"/>
        <v>22</v>
      </c>
      <c r="W17" s="173">
        <f t="shared" si="0"/>
        <v>23</v>
      </c>
      <c r="X17" s="173">
        <f t="shared" si="0"/>
        <v>24</v>
      </c>
      <c r="Y17" s="173">
        <f t="shared" si="0"/>
        <v>25</v>
      </c>
      <c r="Z17" s="173">
        <f t="shared" si="0"/>
        <v>26</v>
      </c>
      <c r="AA17" s="173">
        <f t="shared" si="0"/>
        <v>27</v>
      </c>
      <c r="AB17" s="173">
        <f t="shared" si="0"/>
        <v>28</v>
      </c>
      <c r="AC17" s="173">
        <f t="shared" si="0"/>
        <v>29</v>
      </c>
      <c r="AD17" s="173">
        <f t="shared" si="0"/>
        <v>30</v>
      </c>
      <c r="AE17" s="173">
        <v>22</v>
      </c>
      <c r="AF17" s="173">
        <f>AE17+1</f>
        <v>23</v>
      </c>
      <c r="AG17" s="173">
        <f>AF17+1</f>
        <v>24</v>
      </c>
      <c r="AH17" s="173">
        <f>AG17+1</f>
        <v>25</v>
      </c>
      <c r="AI17" s="173">
        <v>23</v>
      </c>
      <c r="AJ17" s="173">
        <v>24</v>
      </c>
      <c r="AK17" s="173">
        <f>AJ17+1</f>
        <v>25</v>
      </c>
      <c r="AL17" s="173">
        <f>AK17+1</f>
        <v>26</v>
      </c>
      <c r="AM17" s="173">
        <v>25</v>
      </c>
      <c r="AN17" s="173">
        <f>AM17+1</f>
        <v>26</v>
      </c>
      <c r="AO17" s="173">
        <v>26</v>
      </c>
      <c r="AP17" s="173">
        <f>AO17+1</f>
        <v>27</v>
      </c>
      <c r="AQ17" s="173">
        <v>27</v>
      </c>
      <c r="AR17" s="173">
        <f>AQ17+1</f>
        <v>28</v>
      </c>
      <c r="AS17" s="165"/>
    </row>
    <row r="18" spans="1:45" s="169" customFormat="1" ht="35.25" customHeight="1">
      <c r="A18" s="218">
        <v>6</v>
      </c>
      <c r="B18" s="218">
        <v>0</v>
      </c>
      <c r="C18" s="218">
        <v>1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174" t="s">
        <v>63</v>
      </c>
      <c r="U18" s="186" t="s">
        <v>147</v>
      </c>
      <c r="V18" s="187" t="e">
        <f>V24+#REF!+#REF!+V113+#REF!</f>
        <v>#REF!</v>
      </c>
      <c r="W18" s="187" t="e">
        <f>W24+#REF!+#REF!+W113+#REF!</f>
        <v>#REF!</v>
      </c>
      <c r="X18" s="187" t="e">
        <f>X24+#REF!+#REF!+X113+#REF!</f>
        <v>#REF!</v>
      </c>
      <c r="Y18" s="187"/>
      <c r="Z18" s="187" t="e">
        <f>Z24+#REF!+#REF!+Z113+#REF!</f>
        <v>#REF!</v>
      </c>
      <c r="AA18" s="187" t="e">
        <f>AA24+#REF!+#REF!+AA113+#REF!</f>
        <v>#REF!</v>
      </c>
      <c r="AB18" s="187" t="e">
        <f>AB24+#REF!+#REF!+AB113+#REF!</f>
        <v>#REF!</v>
      </c>
      <c r="AC18" s="187"/>
      <c r="AD18" s="187"/>
      <c r="AE18" s="188">
        <v>3205</v>
      </c>
      <c r="AF18" s="188" t="e">
        <f aca="true" t="shared" si="1" ref="AF18:AP18">AF19</f>
        <v>#REF!</v>
      </c>
      <c r="AG18" s="188" t="e">
        <f t="shared" si="1"/>
        <v>#REF!</v>
      </c>
      <c r="AH18" s="188" t="e">
        <f t="shared" si="1"/>
        <v>#REF!</v>
      </c>
      <c r="AI18" s="188">
        <v>3000</v>
      </c>
      <c r="AJ18" s="188">
        <f t="shared" si="1"/>
        <v>3000</v>
      </c>
      <c r="AK18" s="188">
        <f t="shared" si="1"/>
        <v>2500</v>
      </c>
      <c r="AL18" s="188">
        <f t="shared" si="1"/>
        <v>2500</v>
      </c>
      <c r="AM18" s="188">
        <f t="shared" si="1"/>
        <v>3000</v>
      </c>
      <c r="AN18" s="188">
        <f t="shared" si="1"/>
        <v>2500</v>
      </c>
      <c r="AO18" s="188">
        <f t="shared" si="1"/>
        <v>3000</v>
      </c>
      <c r="AP18" s="188" t="e">
        <f t="shared" si="1"/>
        <v>#REF!</v>
      </c>
      <c r="AQ18" s="188">
        <f>AE18+AI18+AJ18+AM18+AO18</f>
        <v>15205</v>
      </c>
      <c r="AR18" s="189" t="s">
        <v>244</v>
      </c>
      <c r="AS18" s="168"/>
    </row>
    <row r="19" spans="1:45" s="166" customFormat="1" ht="73.5" customHeight="1">
      <c r="A19" s="218">
        <v>6</v>
      </c>
      <c r="B19" s="218">
        <v>0</v>
      </c>
      <c r="C19" s="218">
        <v>1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180" t="s">
        <v>235</v>
      </c>
      <c r="U19" s="190" t="s">
        <v>147</v>
      </c>
      <c r="V19" s="191" t="e">
        <f>V24+#REF!</f>
        <v>#REF!</v>
      </c>
      <c r="W19" s="191" t="e">
        <f>W24+#REF!</f>
        <v>#REF!</v>
      </c>
      <c r="X19" s="191" t="e">
        <f>X24+#REF!</f>
        <v>#REF!</v>
      </c>
      <c r="Y19" s="191"/>
      <c r="Z19" s="191" t="e">
        <f>Z24+#REF!</f>
        <v>#REF!</v>
      </c>
      <c r="AA19" s="191" t="e">
        <f>AA24+#REF!</f>
        <v>#REF!</v>
      </c>
      <c r="AB19" s="191" t="e">
        <f>AB24+#REF!</f>
        <v>#REF!</v>
      </c>
      <c r="AC19" s="191"/>
      <c r="AD19" s="191"/>
      <c r="AE19" s="192">
        <v>3205</v>
      </c>
      <c r="AF19" s="192" t="e">
        <f>AF24+#REF!</f>
        <v>#REF!</v>
      </c>
      <c r="AG19" s="192" t="e">
        <f>AG24+#REF!</f>
        <v>#REF!</v>
      </c>
      <c r="AH19" s="192" t="e">
        <f>AH24+#REF!</f>
        <v>#REF!</v>
      </c>
      <c r="AI19" s="192">
        <v>3000</v>
      </c>
      <c r="AJ19" s="192">
        <f>AJ24+AJ43</f>
        <v>3000</v>
      </c>
      <c r="AK19" s="192">
        <v>2500</v>
      </c>
      <c r="AL19" s="192">
        <v>2500</v>
      </c>
      <c r="AM19" s="192">
        <f>AM24+AM43</f>
        <v>3000</v>
      </c>
      <c r="AN19" s="192">
        <v>2500</v>
      </c>
      <c r="AO19" s="192">
        <f>AO24+AO43</f>
        <v>3000</v>
      </c>
      <c r="AP19" s="192" t="e">
        <f>AP24+#REF!</f>
        <v>#REF!</v>
      </c>
      <c r="AQ19" s="188">
        <f>AE19+AI19+AJ19+AM19+AO19</f>
        <v>15205</v>
      </c>
      <c r="AR19" s="189" t="s">
        <v>244</v>
      </c>
      <c r="AS19" s="165"/>
    </row>
    <row r="20" spans="1:45" s="166" customFormat="1" ht="57.75" customHeight="1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8"/>
      <c r="S20" s="218"/>
      <c r="T20" s="181" t="s">
        <v>148</v>
      </c>
      <c r="U20" s="190" t="s">
        <v>67</v>
      </c>
      <c r="V20" s="193">
        <v>26.5</v>
      </c>
      <c r="W20" s="193"/>
      <c r="X20" s="193">
        <v>26.5</v>
      </c>
      <c r="Y20" s="194"/>
      <c r="Z20" s="194"/>
      <c r="AA20" s="193"/>
      <c r="AB20" s="193"/>
      <c r="AC20" s="193"/>
      <c r="AD20" s="193"/>
      <c r="AE20" s="195">
        <v>42.8</v>
      </c>
      <c r="AF20" s="195"/>
      <c r="AG20" s="195"/>
      <c r="AH20" s="195"/>
      <c r="AI20" s="195">
        <v>44.3</v>
      </c>
      <c r="AJ20" s="195">
        <v>47.7</v>
      </c>
      <c r="AK20" s="195"/>
      <c r="AL20" s="195"/>
      <c r="AM20" s="195">
        <v>50.3</v>
      </c>
      <c r="AN20" s="195"/>
      <c r="AO20" s="195">
        <v>52.6</v>
      </c>
      <c r="AP20" s="195">
        <v>27.4</v>
      </c>
      <c r="AQ20" s="195">
        <v>52.6</v>
      </c>
      <c r="AR20" s="189" t="s">
        <v>244</v>
      </c>
      <c r="AS20" s="165"/>
    </row>
    <row r="21" spans="1:45" s="166" customFormat="1" ht="36.75" customHeight="1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8"/>
      <c r="S21" s="218"/>
      <c r="T21" s="181" t="s">
        <v>236</v>
      </c>
      <c r="U21" s="190" t="s">
        <v>149</v>
      </c>
      <c r="V21" s="193">
        <v>352450</v>
      </c>
      <c r="W21" s="193"/>
      <c r="X21" s="193">
        <v>352450</v>
      </c>
      <c r="Y21" s="193"/>
      <c r="Z21" s="193"/>
      <c r="AA21" s="193"/>
      <c r="AB21" s="193"/>
      <c r="AC21" s="193"/>
      <c r="AD21" s="193"/>
      <c r="AE21" s="196">
        <v>31200</v>
      </c>
      <c r="AF21" s="196"/>
      <c r="AG21" s="196"/>
      <c r="AH21" s="196"/>
      <c r="AI21" s="196">
        <v>32800</v>
      </c>
      <c r="AJ21" s="196">
        <v>33750</v>
      </c>
      <c r="AK21" s="196"/>
      <c r="AL21" s="196"/>
      <c r="AM21" s="196">
        <v>34900</v>
      </c>
      <c r="AN21" s="196"/>
      <c r="AO21" s="196">
        <v>35750</v>
      </c>
      <c r="AP21" s="196">
        <v>23846</v>
      </c>
      <c r="AQ21" s="196">
        <v>35750</v>
      </c>
      <c r="AR21" s="189" t="s">
        <v>244</v>
      </c>
      <c r="AS21" s="165"/>
    </row>
    <row r="22" spans="1:45" s="166" customFormat="1" ht="51" customHeight="1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8"/>
      <c r="S22" s="218"/>
      <c r="T22" s="181" t="s">
        <v>253</v>
      </c>
      <c r="U22" s="190" t="s">
        <v>67</v>
      </c>
      <c r="V22" s="194">
        <v>7</v>
      </c>
      <c r="W22" s="194"/>
      <c r="X22" s="194">
        <v>7</v>
      </c>
      <c r="Y22" s="194"/>
      <c r="Z22" s="194"/>
      <c r="AA22" s="193"/>
      <c r="AB22" s="193"/>
      <c r="AC22" s="193"/>
      <c r="AD22" s="193"/>
      <c r="AE22" s="195">
        <v>8.5</v>
      </c>
      <c r="AF22" s="195"/>
      <c r="AG22" s="195"/>
      <c r="AH22" s="195"/>
      <c r="AI22" s="195">
        <v>9</v>
      </c>
      <c r="AJ22" s="195">
        <v>9.5</v>
      </c>
      <c r="AK22" s="195"/>
      <c r="AL22" s="195"/>
      <c r="AM22" s="195">
        <v>10.3</v>
      </c>
      <c r="AN22" s="195"/>
      <c r="AO22" s="195">
        <v>11</v>
      </c>
      <c r="AP22" s="195">
        <v>0.24</v>
      </c>
      <c r="AQ22" s="195">
        <v>11</v>
      </c>
      <c r="AR22" s="189" t="s">
        <v>244</v>
      </c>
      <c r="AS22" s="165"/>
    </row>
    <row r="23" spans="1:45" s="166" customFormat="1" ht="26.25" customHeight="1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8"/>
      <c r="S23" s="218"/>
      <c r="T23" s="181" t="s">
        <v>254</v>
      </c>
      <c r="U23" s="190" t="s">
        <v>150</v>
      </c>
      <c r="V23" s="194"/>
      <c r="W23" s="194"/>
      <c r="X23" s="194"/>
      <c r="Y23" s="194"/>
      <c r="Z23" s="194"/>
      <c r="AA23" s="193"/>
      <c r="AB23" s="193"/>
      <c r="AC23" s="193"/>
      <c r="AD23" s="193"/>
      <c r="AE23" s="197">
        <v>80</v>
      </c>
      <c r="AF23" s="197"/>
      <c r="AG23" s="197"/>
      <c r="AH23" s="197"/>
      <c r="AI23" s="197">
        <v>80</v>
      </c>
      <c r="AJ23" s="197">
        <v>80</v>
      </c>
      <c r="AK23" s="197"/>
      <c r="AL23" s="197"/>
      <c r="AM23" s="197">
        <v>80</v>
      </c>
      <c r="AN23" s="197"/>
      <c r="AO23" s="197">
        <v>80</v>
      </c>
      <c r="AP23" s="196">
        <v>72</v>
      </c>
      <c r="AQ23" s="196">
        <v>80</v>
      </c>
      <c r="AR23" s="189" t="s">
        <v>244</v>
      </c>
      <c r="AS23" s="165"/>
    </row>
    <row r="24" spans="1:45" s="166" customFormat="1" ht="35.25" customHeight="1">
      <c r="A24" s="219" t="s">
        <v>151</v>
      </c>
      <c r="B24" s="219" t="s">
        <v>152</v>
      </c>
      <c r="C24" s="219" t="s">
        <v>153</v>
      </c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8"/>
      <c r="S24" s="218"/>
      <c r="T24" s="180" t="s">
        <v>237</v>
      </c>
      <c r="U24" s="198" t="s">
        <v>147</v>
      </c>
      <c r="V24" s="188" t="e">
        <f>V25+#REF!</f>
        <v>#REF!</v>
      </c>
      <c r="W24" s="188" t="e">
        <f>W25+#REF!</f>
        <v>#REF!</v>
      </c>
      <c r="X24" s="188" t="e">
        <f>X25+#REF!</f>
        <v>#REF!</v>
      </c>
      <c r="Y24" s="188"/>
      <c r="Z24" s="188" t="e">
        <f>Z25+#REF!</f>
        <v>#REF!</v>
      </c>
      <c r="AA24" s="188" t="e">
        <f>AA25+#REF!</f>
        <v>#REF!</v>
      </c>
      <c r="AB24" s="188" t="e">
        <f>AB25+#REF!</f>
        <v>#REF!</v>
      </c>
      <c r="AC24" s="188"/>
      <c r="AD24" s="188"/>
      <c r="AE24" s="188">
        <v>2531.121</v>
      </c>
      <c r="AF24" s="188" t="e">
        <f>AF25+#REF!</f>
        <v>#REF!</v>
      </c>
      <c r="AG24" s="188" t="e">
        <f>AG25+#REF!</f>
        <v>#REF!</v>
      </c>
      <c r="AH24" s="188" t="e">
        <f>AH25+#REF!</f>
        <v>#REF!</v>
      </c>
      <c r="AI24" s="188">
        <v>1800</v>
      </c>
      <c r="AJ24" s="188">
        <v>1800</v>
      </c>
      <c r="AK24" s="188">
        <v>1800</v>
      </c>
      <c r="AL24" s="188">
        <v>1800</v>
      </c>
      <c r="AM24" s="188">
        <v>1800</v>
      </c>
      <c r="AN24" s="188">
        <v>1800</v>
      </c>
      <c r="AO24" s="188">
        <v>1800</v>
      </c>
      <c r="AP24" s="188" t="e">
        <f>AP25+#REF!</f>
        <v>#REF!</v>
      </c>
      <c r="AQ24" s="188">
        <f>AE24+AI24+AJ24+AM24+AO24</f>
        <v>9731.121</v>
      </c>
      <c r="AR24" s="189" t="s">
        <v>244</v>
      </c>
      <c r="AS24" s="165"/>
    </row>
    <row r="25" spans="1:45" s="166" customFormat="1" ht="67.5" customHeight="1">
      <c r="A25" s="219" t="s">
        <v>151</v>
      </c>
      <c r="B25" s="219" t="s">
        <v>152</v>
      </c>
      <c r="C25" s="219" t="s">
        <v>153</v>
      </c>
      <c r="D25" s="219"/>
      <c r="E25" s="219"/>
      <c r="F25" s="219"/>
      <c r="G25" s="219"/>
      <c r="H25" s="219"/>
      <c r="I25" s="219"/>
      <c r="J25" s="219"/>
      <c r="K25" s="219"/>
      <c r="L25" s="220"/>
      <c r="M25" s="219"/>
      <c r="N25" s="219"/>
      <c r="O25" s="219"/>
      <c r="P25" s="219"/>
      <c r="Q25" s="219"/>
      <c r="R25" s="218"/>
      <c r="S25" s="218"/>
      <c r="T25" s="180" t="s">
        <v>238</v>
      </c>
      <c r="U25" s="190" t="s">
        <v>147</v>
      </c>
      <c r="V25" s="187" t="e">
        <f>V27+V34+#REF!+#REF!</f>
        <v>#REF!</v>
      </c>
      <c r="W25" s="187" t="e">
        <f>W27+W34+#REF!+#REF!</f>
        <v>#REF!</v>
      </c>
      <c r="X25" s="187" t="e">
        <f>X27+X34+#REF!+#REF!</f>
        <v>#REF!</v>
      </c>
      <c r="Y25" s="187"/>
      <c r="Z25" s="187" t="e">
        <f>Z27+Z34+#REF!+#REF!</f>
        <v>#REF!</v>
      </c>
      <c r="AA25" s="187" t="e">
        <f>AA27+AA34+#REF!+#REF!</f>
        <v>#REF!</v>
      </c>
      <c r="AB25" s="187" t="e">
        <f>AB27+AB34+#REF!+#REF!</f>
        <v>#REF!</v>
      </c>
      <c r="AC25" s="187"/>
      <c r="AD25" s="187" t="e">
        <f>AD27+AD34+#REF!+#REF!</f>
        <v>#REF!</v>
      </c>
      <c r="AE25" s="188">
        <v>1743.601</v>
      </c>
      <c r="AF25" s="188" t="e">
        <f>AF27+AF34+#REF!+#REF!</f>
        <v>#REF!</v>
      </c>
      <c r="AG25" s="188" t="e">
        <f>AG27+AG34+#REF!+#REF!</f>
        <v>#REF!</v>
      </c>
      <c r="AH25" s="188" t="e">
        <f>AH27+AH34+#REF!+#REF!</f>
        <v>#REF!</v>
      </c>
      <c r="AI25" s="188">
        <v>1800</v>
      </c>
      <c r="AJ25" s="188">
        <v>1800</v>
      </c>
      <c r="AK25" s="188">
        <v>1800</v>
      </c>
      <c r="AL25" s="188">
        <v>1800</v>
      </c>
      <c r="AM25" s="188">
        <v>1800</v>
      </c>
      <c r="AN25" s="188">
        <v>1800</v>
      </c>
      <c r="AO25" s="188">
        <v>1800</v>
      </c>
      <c r="AP25" s="188" t="e">
        <f>AP27+AQ34+#REF!+#REF!</f>
        <v>#REF!</v>
      </c>
      <c r="AQ25" s="188">
        <f>AE25+AI25+AJ25+AM25+AO25</f>
        <v>8943.601</v>
      </c>
      <c r="AR25" s="189" t="s">
        <v>244</v>
      </c>
      <c r="AS25" s="165"/>
    </row>
    <row r="26" spans="1:45" s="166" customFormat="1" ht="34.5" customHeight="1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8"/>
      <c r="S26" s="218"/>
      <c r="T26" s="181" t="s">
        <v>222</v>
      </c>
      <c r="U26" s="190" t="s">
        <v>149</v>
      </c>
      <c r="V26" s="194">
        <v>30000</v>
      </c>
      <c r="W26" s="194"/>
      <c r="X26" s="194">
        <v>30000</v>
      </c>
      <c r="Y26" s="194"/>
      <c r="Z26" s="194"/>
      <c r="AA26" s="193"/>
      <c r="AB26" s="193"/>
      <c r="AC26" s="193"/>
      <c r="AD26" s="193"/>
      <c r="AE26" s="196">
        <v>29700</v>
      </c>
      <c r="AF26" s="196"/>
      <c r="AG26" s="196"/>
      <c r="AH26" s="196"/>
      <c r="AI26" s="196">
        <v>30300</v>
      </c>
      <c r="AJ26" s="196">
        <v>30700</v>
      </c>
      <c r="AK26" s="196">
        <v>30000</v>
      </c>
      <c r="AL26" s="196">
        <v>30000</v>
      </c>
      <c r="AM26" s="196">
        <v>31400</v>
      </c>
      <c r="AN26" s="196">
        <v>30000</v>
      </c>
      <c r="AO26" s="196">
        <v>32800</v>
      </c>
      <c r="AP26" s="196">
        <v>16700</v>
      </c>
      <c r="AQ26" s="196">
        <v>32800</v>
      </c>
      <c r="AR26" s="189" t="s">
        <v>244</v>
      </c>
      <c r="AS26" s="165"/>
    </row>
    <row r="27" spans="1:45" s="166" customFormat="1" ht="94.5">
      <c r="A27" s="219" t="s">
        <v>151</v>
      </c>
      <c r="B27" s="219" t="s">
        <v>152</v>
      </c>
      <c r="C27" s="219" t="s">
        <v>153</v>
      </c>
      <c r="D27" s="219" t="s">
        <v>153</v>
      </c>
      <c r="E27" s="219" t="s">
        <v>153</v>
      </c>
      <c r="F27" s="219" t="s">
        <v>152</v>
      </c>
      <c r="G27" s="219" t="s">
        <v>154</v>
      </c>
      <c r="H27" s="219" t="s">
        <v>152</v>
      </c>
      <c r="I27" s="219" t="s">
        <v>155</v>
      </c>
      <c r="J27" s="219" t="s">
        <v>153</v>
      </c>
      <c r="K27" s="219" t="s">
        <v>152</v>
      </c>
      <c r="L27" s="219" t="s">
        <v>153</v>
      </c>
      <c r="M27" s="219" t="s">
        <v>154</v>
      </c>
      <c r="N27" s="219" t="s">
        <v>152</v>
      </c>
      <c r="O27" s="219" t="s">
        <v>152</v>
      </c>
      <c r="P27" s="219" t="s">
        <v>153</v>
      </c>
      <c r="Q27" s="219" t="s">
        <v>152</v>
      </c>
      <c r="R27" s="218"/>
      <c r="S27" s="218"/>
      <c r="T27" s="180" t="s">
        <v>243</v>
      </c>
      <c r="U27" s="198" t="s">
        <v>147</v>
      </c>
      <c r="V27" s="188">
        <v>6700</v>
      </c>
      <c r="W27" s="188"/>
      <c r="X27" s="188">
        <f>SUM(V27:W27)</f>
        <v>6700</v>
      </c>
      <c r="Y27" s="188" t="s">
        <v>156</v>
      </c>
      <c r="Z27" s="188"/>
      <c r="AA27" s="192"/>
      <c r="AB27" s="192">
        <f>SUM(Z27:AA27)</f>
        <v>0</v>
      </c>
      <c r="AC27" s="192"/>
      <c r="AD27" s="192"/>
      <c r="AE27" s="192">
        <v>606</v>
      </c>
      <c r="AF27" s="192">
        <v>1000</v>
      </c>
      <c r="AG27" s="192">
        <v>1000</v>
      </c>
      <c r="AH27" s="192">
        <v>1000</v>
      </c>
      <c r="AI27" s="192">
        <v>800</v>
      </c>
      <c r="AJ27" s="192">
        <v>800</v>
      </c>
      <c r="AK27" s="192">
        <v>1000</v>
      </c>
      <c r="AL27" s="192">
        <v>1000</v>
      </c>
      <c r="AM27" s="192">
        <v>800</v>
      </c>
      <c r="AN27" s="192">
        <v>1000</v>
      </c>
      <c r="AO27" s="192">
        <v>800</v>
      </c>
      <c r="AP27" s="192"/>
      <c r="AQ27" s="192">
        <f>AO27+AM27+AJ27+AI27+AE27</f>
        <v>3806</v>
      </c>
      <c r="AR27" s="189" t="s">
        <v>244</v>
      </c>
      <c r="AS27" s="165"/>
    </row>
    <row r="28" spans="1:45" s="166" customFormat="1" ht="33.75" customHeight="1" hidden="1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8"/>
      <c r="S28" s="218"/>
      <c r="T28" s="174" t="s">
        <v>157</v>
      </c>
      <c r="U28" s="186" t="s">
        <v>64</v>
      </c>
      <c r="V28" s="191">
        <v>515</v>
      </c>
      <c r="W28" s="191"/>
      <c r="X28" s="191">
        <v>515</v>
      </c>
      <c r="Y28" s="199"/>
      <c r="Z28" s="191"/>
      <c r="AA28" s="191"/>
      <c r="AB28" s="191"/>
      <c r="AC28" s="199"/>
      <c r="AD28" s="199"/>
      <c r="AE28" s="192">
        <v>515</v>
      </c>
      <c r="AF28" s="192"/>
      <c r="AG28" s="192"/>
      <c r="AH28" s="192"/>
      <c r="AI28" s="192">
        <v>515</v>
      </c>
      <c r="AJ28" s="192">
        <v>515</v>
      </c>
      <c r="AK28" s="192">
        <v>515</v>
      </c>
      <c r="AL28" s="192">
        <v>515</v>
      </c>
      <c r="AM28" s="192">
        <v>515</v>
      </c>
      <c r="AN28" s="192">
        <v>515</v>
      </c>
      <c r="AO28" s="192">
        <v>515</v>
      </c>
      <c r="AP28" s="192">
        <v>515</v>
      </c>
      <c r="AQ28" s="192"/>
      <c r="AR28" s="189" t="s">
        <v>245</v>
      </c>
      <c r="AS28" s="165"/>
    </row>
    <row r="29" spans="1:45" s="166" customFormat="1" ht="30.75" customHeight="1" hidden="1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8"/>
      <c r="S29" s="218"/>
      <c r="T29" s="174" t="s">
        <v>158</v>
      </c>
      <c r="U29" s="186" t="s">
        <v>64</v>
      </c>
      <c r="V29" s="191">
        <v>20</v>
      </c>
      <c r="W29" s="191"/>
      <c r="X29" s="191">
        <v>20</v>
      </c>
      <c r="Y29" s="199"/>
      <c r="Z29" s="191"/>
      <c r="AA29" s="191"/>
      <c r="AB29" s="191"/>
      <c r="AC29" s="199"/>
      <c r="AD29" s="199"/>
      <c r="AE29" s="192">
        <v>20</v>
      </c>
      <c r="AF29" s="192"/>
      <c r="AG29" s="192"/>
      <c r="AH29" s="192"/>
      <c r="AI29" s="192">
        <v>20</v>
      </c>
      <c r="AJ29" s="192">
        <v>20</v>
      </c>
      <c r="AK29" s="192">
        <v>20</v>
      </c>
      <c r="AL29" s="192">
        <v>20</v>
      </c>
      <c r="AM29" s="192">
        <v>20</v>
      </c>
      <c r="AN29" s="192">
        <v>20</v>
      </c>
      <c r="AO29" s="192">
        <v>20</v>
      </c>
      <c r="AP29" s="192">
        <v>20</v>
      </c>
      <c r="AQ29" s="192"/>
      <c r="AR29" s="189" t="s">
        <v>246</v>
      </c>
      <c r="AS29" s="165"/>
    </row>
    <row r="30" spans="1:45" s="166" customFormat="1" ht="30.75" customHeight="1" hidden="1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8"/>
      <c r="S30" s="218"/>
      <c r="T30" s="174" t="s">
        <v>159</v>
      </c>
      <c r="U30" s="186" t="s">
        <v>64</v>
      </c>
      <c r="V30" s="191">
        <v>4897</v>
      </c>
      <c r="W30" s="191"/>
      <c r="X30" s="191">
        <v>4897</v>
      </c>
      <c r="Y30" s="199"/>
      <c r="Z30" s="191"/>
      <c r="AA30" s="191"/>
      <c r="AB30" s="191"/>
      <c r="AC30" s="199"/>
      <c r="AD30" s="199"/>
      <c r="AE30" s="192">
        <v>4897</v>
      </c>
      <c r="AF30" s="192"/>
      <c r="AG30" s="192"/>
      <c r="AH30" s="192"/>
      <c r="AI30" s="192">
        <v>4897</v>
      </c>
      <c r="AJ30" s="192">
        <v>4897</v>
      </c>
      <c r="AK30" s="192">
        <v>4897</v>
      </c>
      <c r="AL30" s="192">
        <v>4897</v>
      </c>
      <c r="AM30" s="192">
        <v>4897</v>
      </c>
      <c r="AN30" s="192">
        <v>4897</v>
      </c>
      <c r="AO30" s="192">
        <v>4897</v>
      </c>
      <c r="AP30" s="192">
        <v>4897</v>
      </c>
      <c r="AQ30" s="192"/>
      <c r="AR30" s="189" t="s">
        <v>247</v>
      </c>
      <c r="AS30" s="165"/>
    </row>
    <row r="31" spans="1:45" s="166" customFormat="1" ht="30.75" customHeight="1" hidden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8"/>
      <c r="S31" s="218"/>
      <c r="T31" s="174" t="s">
        <v>160</v>
      </c>
      <c r="U31" s="186" t="s">
        <v>64</v>
      </c>
      <c r="V31" s="191">
        <v>173</v>
      </c>
      <c r="W31" s="191"/>
      <c r="X31" s="191">
        <v>173</v>
      </c>
      <c r="Y31" s="199"/>
      <c r="Z31" s="191"/>
      <c r="AA31" s="191"/>
      <c r="AB31" s="191"/>
      <c r="AC31" s="199"/>
      <c r="AD31" s="199"/>
      <c r="AE31" s="192">
        <v>173</v>
      </c>
      <c r="AF31" s="192"/>
      <c r="AG31" s="192"/>
      <c r="AH31" s="192"/>
      <c r="AI31" s="192">
        <v>173</v>
      </c>
      <c r="AJ31" s="192">
        <v>173</v>
      </c>
      <c r="AK31" s="192">
        <v>173</v>
      </c>
      <c r="AL31" s="192">
        <v>173</v>
      </c>
      <c r="AM31" s="192">
        <v>173</v>
      </c>
      <c r="AN31" s="192">
        <v>173</v>
      </c>
      <c r="AO31" s="192">
        <v>173</v>
      </c>
      <c r="AP31" s="192">
        <v>173</v>
      </c>
      <c r="AQ31" s="192"/>
      <c r="AR31" s="189" t="s">
        <v>248</v>
      </c>
      <c r="AS31" s="165"/>
    </row>
    <row r="32" spans="1:45" s="166" customFormat="1" ht="30.75" customHeight="1" hidden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8"/>
      <c r="S32" s="218"/>
      <c r="T32" s="174" t="s">
        <v>161</v>
      </c>
      <c r="U32" s="186" t="s">
        <v>64</v>
      </c>
      <c r="V32" s="191">
        <v>0</v>
      </c>
      <c r="W32" s="191"/>
      <c r="X32" s="191">
        <v>0</v>
      </c>
      <c r="Y32" s="199"/>
      <c r="Z32" s="191"/>
      <c r="AA32" s="191"/>
      <c r="AB32" s="191"/>
      <c r="AC32" s="199"/>
      <c r="AD32" s="199"/>
      <c r="AE32" s="192"/>
      <c r="AF32" s="192"/>
      <c r="AG32" s="192"/>
      <c r="AH32" s="192"/>
      <c r="AI32" s="192">
        <v>0</v>
      </c>
      <c r="AJ32" s="192">
        <v>0</v>
      </c>
      <c r="AK32" s="192"/>
      <c r="AL32" s="192"/>
      <c r="AM32" s="192"/>
      <c r="AN32" s="192"/>
      <c r="AO32" s="192"/>
      <c r="AP32" s="192"/>
      <c r="AQ32" s="192"/>
      <c r="AR32" s="189" t="s">
        <v>249</v>
      </c>
      <c r="AS32" s="165"/>
    </row>
    <row r="33" spans="1:45" s="166" customFormat="1" ht="47.2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8"/>
      <c r="S33" s="218"/>
      <c r="T33" s="181" t="s">
        <v>261</v>
      </c>
      <c r="U33" s="190" t="s">
        <v>162</v>
      </c>
      <c r="V33" s="194"/>
      <c r="W33" s="194"/>
      <c r="X33" s="194">
        <v>210</v>
      </c>
      <c r="Y33" s="194"/>
      <c r="Z33" s="194"/>
      <c r="AA33" s="193"/>
      <c r="AB33" s="193"/>
      <c r="AC33" s="193"/>
      <c r="AD33" s="193"/>
      <c r="AE33" s="196">
        <v>320</v>
      </c>
      <c r="AF33" s="196"/>
      <c r="AG33" s="196"/>
      <c r="AH33" s="196"/>
      <c r="AI33" s="196">
        <v>335</v>
      </c>
      <c r="AJ33" s="196">
        <v>340</v>
      </c>
      <c r="AK33" s="196">
        <v>212</v>
      </c>
      <c r="AL33" s="196">
        <v>212</v>
      </c>
      <c r="AM33" s="196">
        <v>345</v>
      </c>
      <c r="AN33" s="196">
        <v>212</v>
      </c>
      <c r="AO33" s="196">
        <v>350</v>
      </c>
      <c r="AP33" s="196">
        <v>212</v>
      </c>
      <c r="AQ33" s="196">
        <v>1690</v>
      </c>
      <c r="AR33" s="189" t="s">
        <v>244</v>
      </c>
      <c r="AS33" s="165"/>
    </row>
    <row r="34" spans="1:45" s="166" customFormat="1" ht="73.5" customHeight="1">
      <c r="A34" s="219" t="s">
        <v>151</v>
      </c>
      <c r="B34" s="219" t="s">
        <v>152</v>
      </c>
      <c r="C34" s="219" t="s">
        <v>153</v>
      </c>
      <c r="D34" s="219" t="s">
        <v>153</v>
      </c>
      <c r="E34" s="219" t="s">
        <v>153</v>
      </c>
      <c r="F34" s="219" t="s">
        <v>152</v>
      </c>
      <c r="G34" s="219" t="s">
        <v>154</v>
      </c>
      <c r="H34" s="219" t="s">
        <v>152</v>
      </c>
      <c r="I34" s="219" t="s">
        <v>155</v>
      </c>
      <c r="J34" s="219" t="s">
        <v>153</v>
      </c>
      <c r="K34" s="219" t="s">
        <v>152</v>
      </c>
      <c r="L34" s="219" t="s">
        <v>153</v>
      </c>
      <c r="M34" s="219" t="s">
        <v>154</v>
      </c>
      <c r="N34" s="219" t="s">
        <v>152</v>
      </c>
      <c r="O34" s="219" t="s">
        <v>152</v>
      </c>
      <c r="P34" s="219" t="s">
        <v>154</v>
      </c>
      <c r="Q34" s="219" t="s">
        <v>152</v>
      </c>
      <c r="R34" s="218"/>
      <c r="S34" s="218"/>
      <c r="T34" s="172" t="s">
        <v>163</v>
      </c>
      <c r="U34" s="186" t="s">
        <v>147</v>
      </c>
      <c r="V34" s="191"/>
      <c r="W34" s="191"/>
      <c r="X34" s="187">
        <f>SUM(V34:W34)</f>
        <v>0</v>
      </c>
      <c r="Y34" s="200"/>
      <c r="Z34" s="191"/>
      <c r="AA34" s="191"/>
      <c r="AB34" s="191">
        <f>SUM(Z34:AA34)</f>
        <v>0</v>
      </c>
      <c r="AC34" s="199"/>
      <c r="AD34" s="199"/>
      <c r="AE34" s="188">
        <v>1137.601</v>
      </c>
      <c r="AF34" s="192"/>
      <c r="AG34" s="192"/>
      <c r="AH34" s="192"/>
      <c r="AI34" s="188">
        <v>1000</v>
      </c>
      <c r="AJ34" s="188">
        <v>1000</v>
      </c>
      <c r="AK34" s="188">
        <v>800</v>
      </c>
      <c r="AL34" s="188">
        <v>800</v>
      </c>
      <c r="AM34" s="188">
        <v>1000</v>
      </c>
      <c r="AN34" s="188">
        <v>800</v>
      </c>
      <c r="AO34" s="188">
        <v>1000</v>
      </c>
      <c r="AP34" s="188">
        <v>800</v>
      </c>
      <c r="AQ34" s="192">
        <f>AO34+AM34+AJ34+AI34+AE34</f>
        <v>5137.601000000001</v>
      </c>
      <c r="AR34" s="189" t="s">
        <v>244</v>
      </c>
      <c r="AS34" s="165"/>
    </row>
    <row r="35" spans="1:45" s="166" customFormat="1" ht="41.25" customHeight="1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8"/>
      <c r="S35" s="218"/>
      <c r="T35" s="181" t="s">
        <v>239</v>
      </c>
      <c r="U35" s="190" t="s">
        <v>150</v>
      </c>
      <c r="V35" s="194">
        <v>250</v>
      </c>
      <c r="W35" s="194"/>
      <c r="X35" s="194">
        <v>250</v>
      </c>
      <c r="Y35" s="194"/>
      <c r="Z35" s="194"/>
      <c r="AA35" s="193"/>
      <c r="AB35" s="193"/>
      <c r="AC35" s="193"/>
      <c r="AD35" s="193"/>
      <c r="AE35" s="196">
        <v>150</v>
      </c>
      <c r="AF35" s="196"/>
      <c r="AG35" s="196"/>
      <c r="AH35" s="196"/>
      <c r="AI35" s="196">
        <v>155</v>
      </c>
      <c r="AJ35" s="196">
        <v>160</v>
      </c>
      <c r="AK35" s="196">
        <v>250</v>
      </c>
      <c r="AL35" s="196">
        <v>250</v>
      </c>
      <c r="AM35" s="196">
        <v>165</v>
      </c>
      <c r="AN35" s="196">
        <v>250</v>
      </c>
      <c r="AO35" s="196">
        <v>170</v>
      </c>
      <c r="AP35" s="196">
        <v>250</v>
      </c>
      <c r="AQ35" s="196">
        <v>800</v>
      </c>
      <c r="AR35" s="189" t="s">
        <v>244</v>
      </c>
      <c r="AS35" s="165"/>
    </row>
    <row r="36" spans="1:45" s="166" customFormat="1" ht="72.75" customHeight="1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8"/>
      <c r="S36" s="218"/>
      <c r="T36" s="180" t="s">
        <v>256</v>
      </c>
      <c r="U36" s="190" t="s">
        <v>215</v>
      </c>
      <c r="V36" s="193">
        <v>52</v>
      </c>
      <c r="W36" s="193"/>
      <c r="X36" s="193">
        <v>52</v>
      </c>
      <c r="Y36" s="193"/>
      <c r="Z36" s="193"/>
      <c r="AA36" s="193"/>
      <c r="AB36" s="193"/>
      <c r="AC36" s="193"/>
      <c r="AD36" s="193"/>
      <c r="AE36" s="196">
        <v>1</v>
      </c>
      <c r="AF36" s="196"/>
      <c r="AG36" s="196"/>
      <c r="AH36" s="196"/>
      <c r="AI36" s="196">
        <v>1</v>
      </c>
      <c r="AJ36" s="196">
        <v>1</v>
      </c>
      <c r="AK36" s="196">
        <v>52</v>
      </c>
      <c r="AL36" s="196">
        <v>52</v>
      </c>
      <c r="AM36" s="196">
        <v>1</v>
      </c>
      <c r="AN36" s="196">
        <v>52</v>
      </c>
      <c r="AO36" s="196">
        <v>1</v>
      </c>
      <c r="AP36" s="196">
        <v>52</v>
      </c>
      <c r="AQ36" s="196">
        <v>1</v>
      </c>
      <c r="AR36" s="189" t="s">
        <v>244</v>
      </c>
      <c r="AS36" s="165"/>
    </row>
    <row r="37" spans="1:45" s="166" customFormat="1" ht="31.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8"/>
      <c r="S37" s="218"/>
      <c r="T37" s="181" t="s">
        <v>223</v>
      </c>
      <c r="U37" s="190" t="s">
        <v>150</v>
      </c>
      <c r="V37" s="193">
        <v>12</v>
      </c>
      <c r="W37" s="193"/>
      <c r="X37" s="193">
        <v>12</v>
      </c>
      <c r="Y37" s="193"/>
      <c r="Z37" s="193"/>
      <c r="AA37" s="193"/>
      <c r="AB37" s="193"/>
      <c r="AC37" s="193"/>
      <c r="AD37" s="193"/>
      <c r="AE37" s="196">
        <v>260</v>
      </c>
      <c r="AF37" s="196"/>
      <c r="AG37" s="196"/>
      <c r="AH37" s="196"/>
      <c r="AI37" s="196">
        <v>263</v>
      </c>
      <c r="AJ37" s="196">
        <v>266</v>
      </c>
      <c r="AK37" s="196">
        <v>12</v>
      </c>
      <c r="AL37" s="196">
        <v>12</v>
      </c>
      <c r="AM37" s="196">
        <v>268</v>
      </c>
      <c r="AN37" s="196">
        <v>12</v>
      </c>
      <c r="AO37" s="196">
        <v>270</v>
      </c>
      <c r="AP37" s="196">
        <v>193</v>
      </c>
      <c r="AQ37" s="196">
        <v>270</v>
      </c>
      <c r="AR37" s="189" t="s">
        <v>244</v>
      </c>
      <c r="AS37" s="165"/>
    </row>
    <row r="38" spans="1:45" s="166" customFormat="1" ht="31.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8"/>
      <c r="S38" s="218"/>
      <c r="T38" s="181" t="s">
        <v>165</v>
      </c>
      <c r="U38" s="190" t="s">
        <v>149</v>
      </c>
      <c r="V38" s="193"/>
      <c r="W38" s="193"/>
      <c r="X38" s="193"/>
      <c r="Y38" s="193"/>
      <c r="Z38" s="193"/>
      <c r="AA38" s="193"/>
      <c r="AB38" s="193"/>
      <c r="AC38" s="193"/>
      <c r="AD38" s="193"/>
      <c r="AE38" s="196">
        <v>6790</v>
      </c>
      <c r="AF38" s="196"/>
      <c r="AG38" s="196"/>
      <c r="AH38" s="196"/>
      <c r="AI38" s="196">
        <v>7050</v>
      </c>
      <c r="AJ38" s="196">
        <v>7230</v>
      </c>
      <c r="AK38" s="196">
        <v>5717</v>
      </c>
      <c r="AL38" s="196">
        <v>5717</v>
      </c>
      <c r="AM38" s="196">
        <v>7380</v>
      </c>
      <c r="AN38" s="196"/>
      <c r="AO38" s="196">
        <v>7420</v>
      </c>
      <c r="AP38" s="196">
        <v>5747</v>
      </c>
      <c r="AQ38" s="196">
        <v>7420</v>
      </c>
      <c r="AR38" s="189" t="s">
        <v>244</v>
      </c>
      <c r="AS38" s="165"/>
    </row>
    <row r="39" spans="1:45" s="166" customFormat="1" ht="31.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8"/>
      <c r="S39" s="218"/>
      <c r="T39" s="181" t="s">
        <v>257</v>
      </c>
      <c r="U39" s="190" t="s">
        <v>215</v>
      </c>
      <c r="V39" s="201"/>
      <c r="W39" s="201"/>
      <c r="X39" s="201"/>
      <c r="Y39" s="201"/>
      <c r="Z39" s="201"/>
      <c r="AA39" s="201"/>
      <c r="AB39" s="201"/>
      <c r="AC39" s="201"/>
      <c r="AD39" s="201"/>
      <c r="AE39" s="196">
        <v>1</v>
      </c>
      <c r="AF39" s="196"/>
      <c r="AG39" s="196"/>
      <c r="AH39" s="196"/>
      <c r="AI39" s="196">
        <v>1</v>
      </c>
      <c r="AJ39" s="196">
        <v>1</v>
      </c>
      <c r="AK39" s="196"/>
      <c r="AL39" s="196"/>
      <c r="AM39" s="196">
        <v>1</v>
      </c>
      <c r="AN39" s="196"/>
      <c r="AO39" s="196">
        <v>1</v>
      </c>
      <c r="AP39" s="196"/>
      <c r="AQ39" s="196">
        <v>1</v>
      </c>
      <c r="AR39" s="189" t="s">
        <v>244</v>
      </c>
      <c r="AS39" s="165"/>
    </row>
    <row r="40" spans="1:45" s="166" customFormat="1" ht="40.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8"/>
      <c r="S40" s="218"/>
      <c r="T40" s="181" t="s">
        <v>224</v>
      </c>
      <c r="U40" s="190" t="s">
        <v>150</v>
      </c>
      <c r="V40" s="193"/>
      <c r="W40" s="193"/>
      <c r="X40" s="193"/>
      <c r="Y40" s="193"/>
      <c r="Z40" s="193"/>
      <c r="AA40" s="193"/>
      <c r="AB40" s="193"/>
      <c r="AC40" s="193"/>
      <c r="AD40" s="193"/>
      <c r="AE40" s="196">
        <v>285</v>
      </c>
      <c r="AF40" s="196"/>
      <c r="AG40" s="196"/>
      <c r="AH40" s="196"/>
      <c r="AI40" s="196">
        <v>295</v>
      </c>
      <c r="AJ40" s="196">
        <v>305</v>
      </c>
      <c r="AK40" s="196"/>
      <c r="AL40" s="196"/>
      <c r="AM40" s="196">
        <v>310</v>
      </c>
      <c r="AN40" s="196"/>
      <c r="AO40" s="196">
        <v>315</v>
      </c>
      <c r="AP40" s="196"/>
      <c r="AQ40" s="196">
        <v>1510</v>
      </c>
      <c r="AR40" s="189" t="s">
        <v>244</v>
      </c>
      <c r="AS40" s="165"/>
    </row>
    <row r="41" spans="1:45" s="166" customFormat="1" ht="31.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8"/>
      <c r="S41" s="218"/>
      <c r="T41" s="181" t="s">
        <v>225</v>
      </c>
      <c r="U41" s="190" t="s">
        <v>149</v>
      </c>
      <c r="V41" s="201"/>
      <c r="W41" s="201"/>
      <c r="X41" s="201"/>
      <c r="Y41" s="201"/>
      <c r="Z41" s="201"/>
      <c r="AA41" s="201"/>
      <c r="AB41" s="201"/>
      <c r="AC41" s="201"/>
      <c r="AD41" s="201"/>
      <c r="AE41" s="196">
        <v>1170</v>
      </c>
      <c r="AF41" s="196"/>
      <c r="AG41" s="196"/>
      <c r="AH41" s="196"/>
      <c r="AI41" s="196">
        <v>1200</v>
      </c>
      <c r="AJ41" s="196">
        <v>1250</v>
      </c>
      <c r="AK41" s="196"/>
      <c r="AL41" s="196"/>
      <c r="AM41" s="196">
        <v>1300</v>
      </c>
      <c r="AN41" s="196"/>
      <c r="AO41" s="196">
        <v>1350</v>
      </c>
      <c r="AP41" s="196"/>
      <c r="AQ41" s="196">
        <v>1350</v>
      </c>
      <c r="AR41" s="189" t="s">
        <v>244</v>
      </c>
      <c r="AS41" s="165"/>
    </row>
    <row r="42" spans="1:45" s="166" customFormat="1" ht="31.5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8"/>
      <c r="S42" s="218"/>
      <c r="T42" s="181" t="s">
        <v>226</v>
      </c>
      <c r="U42" s="190" t="s">
        <v>150</v>
      </c>
      <c r="V42" s="193"/>
      <c r="W42" s="193"/>
      <c r="X42" s="193"/>
      <c r="Y42" s="193"/>
      <c r="Z42" s="193"/>
      <c r="AA42" s="193"/>
      <c r="AB42" s="193"/>
      <c r="AC42" s="193"/>
      <c r="AD42" s="193"/>
      <c r="AE42" s="196">
        <v>10</v>
      </c>
      <c r="AF42" s="196"/>
      <c r="AG42" s="196"/>
      <c r="AH42" s="196"/>
      <c r="AI42" s="196">
        <v>10</v>
      </c>
      <c r="AJ42" s="196">
        <v>10</v>
      </c>
      <c r="AK42" s="196">
        <v>5717</v>
      </c>
      <c r="AL42" s="196">
        <v>5717</v>
      </c>
      <c r="AM42" s="196">
        <v>11</v>
      </c>
      <c r="AN42" s="196"/>
      <c r="AO42" s="196">
        <v>12</v>
      </c>
      <c r="AP42" s="196">
        <v>5747</v>
      </c>
      <c r="AQ42" s="196">
        <v>12</v>
      </c>
      <c r="AR42" s="189" t="s">
        <v>244</v>
      </c>
      <c r="AS42" s="165"/>
    </row>
    <row r="43" spans="1:45" s="166" customFormat="1" ht="31.5">
      <c r="A43" s="219" t="s">
        <v>151</v>
      </c>
      <c r="B43" s="219" t="s">
        <v>152</v>
      </c>
      <c r="C43" s="219" t="s">
        <v>153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8"/>
      <c r="S43" s="218"/>
      <c r="T43" s="180" t="s">
        <v>227</v>
      </c>
      <c r="U43" s="186" t="s">
        <v>147</v>
      </c>
      <c r="V43" s="187"/>
      <c r="W43" s="187"/>
      <c r="X43" s="191">
        <f>SUM(V43+W43)</f>
        <v>0</v>
      </c>
      <c r="Y43" s="199"/>
      <c r="Z43" s="191">
        <v>12400</v>
      </c>
      <c r="AA43" s="191"/>
      <c r="AB43" s="191">
        <f>SUM(Z43:AA43)</f>
        <v>12400</v>
      </c>
      <c r="AC43" s="199" t="s">
        <v>166</v>
      </c>
      <c r="AD43" s="199"/>
      <c r="AE43" s="192">
        <v>673.879</v>
      </c>
      <c r="AF43" s="192">
        <v>700</v>
      </c>
      <c r="AG43" s="192">
        <v>700</v>
      </c>
      <c r="AH43" s="192">
        <v>700</v>
      </c>
      <c r="AI43" s="192">
        <v>1200</v>
      </c>
      <c r="AJ43" s="192">
        <v>1200</v>
      </c>
      <c r="AK43" s="192">
        <v>700</v>
      </c>
      <c r="AL43" s="192">
        <v>700</v>
      </c>
      <c r="AM43" s="192">
        <v>1200</v>
      </c>
      <c r="AN43" s="192">
        <v>700</v>
      </c>
      <c r="AO43" s="192">
        <v>1200</v>
      </c>
      <c r="AP43" s="192">
        <v>6500</v>
      </c>
      <c r="AQ43" s="192">
        <f>AO43+AM43+AJ43+AI43+AE43</f>
        <v>5473.879</v>
      </c>
      <c r="AR43" s="189" t="s">
        <v>244</v>
      </c>
      <c r="AS43" s="165"/>
    </row>
    <row r="44" spans="1:45" s="171" customFormat="1" ht="53.25" customHeight="1">
      <c r="A44" s="219" t="s">
        <v>151</v>
      </c>
      <c r="B44" s="219" t="s">
        <v>152</v>
      </c>
      <c r="C44" s="219" t="s">
        <v>153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8"/>
      <c r="S44" s="218"/>
      <c r="T44" s="180" t="s">
        <v>167</v>
      </c>
      <c r="U44" s="186" t="s">
        <v>147</v>
      </c>
      <c r="V44" s="193">
        <v>0</v>
      </c>
      <c r="W44" s="193"/>
      <c r="X44" s="193">
        <v>0</v>
      </c>
      <c r="Y44" s="193"/>
      <c r="Z44" s="193">
        <v>4</v>
      </c>
      <c r="AA44" s="193"/>
      <c r="AB44" s="193">
        <v>4</v>
      </c>
      <c r="AC44" s="193"/>
      <c r="AD44" s="193"/>
      <c r="AE44" s="192">
        <v>673.879</v>
      </c>
      <c r="AF44" s="192"/>
      <c r="AG44" s="192"/>
      <c r="AH44" s="192"/>
      <c r="AI44" s="192">
        <v>1122.718</v>
      </c>
      <c r="AJ44" s="192">
        <v>1200</v>
      </c>
      <c r="AK44" s="192">
        <v>700</v>
      </c>
      <c r="AL44" s="192">
        <v>700</v>
      </c>
      <c r="AM44" s="192">
        <v>1200</v>
      </c>
      <c r="AN44" s="192">
        <v>700</v>
      </c>
      <c r="AO44" s="192">
        <v>1200</v>
      </c>
      <c r="AP44" s="192">
        <v>0</v>
      </c>
      <c r="AQ44" s="192">
        <f>AO44+AM44+AJ44+AI44+AE44</f>
        <v>5396.597</v>
      </c>
      <c r="AR44" s="189" t="s">
        <v>244</v>
      </c>
      <c r="AS44" s="170"/>
    </row>
    <row r="45" spans="1:45" s="166" customFormat="1" ht="31.5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8"/>
      <c r="S45" s="218"/>
      <c r="T45" s="181" t="s">
        <v>228</v>
      </c>
      <c r="U45" s="186" t="s">
        <v>149</v>
      </c>
      <c r="V45" s="193"/>
      <c r="W45" s="193"/>
      <c r="X45" s="193"/>
      <c r="Y45" s="193"/>
      <c r="Z45" s="193"/>
      <c r="AA45" s="193"/>
      <c r="AB45" s="193"/>
      <c r="AC45" s="193"/>
      <c r="AD45" s="193"/>
      <c r="AE45" s="196">
        <v>1697</v>
      </c>
      <c r="AF45" s="196"/>
      <c r="AG45" s="196"/>
      <c r="AH45" s="196"/>
      <c r="AI45" s="196">
        <v>1697</v>
      </c>
      <c r="AJ45" s="196">
        <v>1697</v>
      </c>
      <c r="AK45" s="196"/>
      <c r="AL45" s="196"/>
      <c r="AM45" s="196">
        <v>1697</v>
      </c>
      <c r="AN45" s="196"/>
      <c r="AO45" s="196">
        <v>1697</v>
      </c>
      <c r="AP45" s="196"/>
      <c r="AQ45" s="196">
        <v>1697</v>
      </c>
      <c r="AR45" s="189" t="s">
        <v>244</v>
      </c>
      <c r="AS45" s="165"/>
    </row>
    <row r="46" spans="1:45" s="166" customFormat="1" ht="78.75">
      <c r="A46" s="219" t="s">
        <v>151</v>
      </c>
      <c r="B46" s="219" t="s">
        <v>152</v>
      </c>
      <c r="C46" s="219" t="s">
        <v>153</v>
      </c>
      <c r="D46" s="219" t="s">
        <v>153</v>
      </c>
      <c r="E46" s="219" t="s">
        <v>153</v>
      </c>
      <c r="F46" s="219" t="s">
        <v>152</v>
      </c>
      <c r="G46" s="219" t="s">
        <v>154</v>
      </c>
      <c r="H46" s="219" t="s">
        <v>152</v>
      </c>
      <c r="I46" s="219" t="s">
        <v>155</v>
      </c>
      <c r="J46" s="219" t="s">
        <v>154</v>
      </c>
      <c r="K46" s="221" t="s">
        <v>152</v>
      </c>
      <c r="L46" s="221" t="s">
        <v>153</v>
      </c>
      <c r="M46" s="221" t="s">
        <v>154</v>
      </c>
      <c r="N46" s="221" t="s">
        <v>152</v>
      </c>
      <c r="O46" s="221" t="s">
        <v>152</v>
      </c>
      <c r="P46" s="221" t="s">
        <v>153</v>
      </c>
      <c r="Q46" s="221" t="s">
        <v>152</v>
      </c>
      <c r="R46" s="218"/>
      <c r="S46" s="218"/>
      <c r="T46" s="182" t="s">
        <v>168</v>
      </c>
      <c r="U46" s="202" t="s">
        <v>147</v>
      </c>
      <c r="V46" s="203"/>
      <c r="W46" s="203"/>
      <c r="X46" s="203">
        <v>0</v>
      </c>
      <c r="Y46" s="203"/>
      <c r="Z46" s="203"/>
      <c r="AA46" s="203"/>
      <c r="AB46" s="203"/>
      <c r="AC46" s="203"/>
      <c r="AD46" s="203"/>
      <c r="AE46" s="192">
        <v>606.399</v>
      </c>
      <c r="AF46" s="204">
        <v>600</v>
      </c>
      <c r="AG46" s="204">
        <v>600</v>
      </c>
      <c r="AH46" s="204">
        <v>600</v>
      </c>
      <c r="AI46" s="204">
        <v>1050</v>
      </c>
      <c r="AJ46" s="204">
        <v>1050</v>
      </c>
      <c r="AK46" s="204">
        <v>0</v>
      </c>
      <c r="AL46" s="204">
        <v>0</v>
      </c>
      <c r="AM46" s="204">
        <v>1050</v>
      </c>
      <c r="AN46" s="204">
        <v>0</v>
      </c>
      <c r="AO46" s="204">
        <v>1050</v>
      </c>
      <c r="AP46" s="204">
        <v>0</v>
      </c>
      <c r="AQ46" s="204">
        <f>AO46+AM46+AJ46+AI46+AE46</f>
        <v>4806.399</v>
      </c>
      <c r="AR46" s="189" t="s">
        <v>244</v>
      </c>
      <c r="AS46" s="165"/>
    </row>
    <row r="47" spans="1:45" s="166" customFormat="1" ht="31.5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8"/>
      <c r="S47" s="218"/>
      <c r="T47" s="181" t="s">
        <v>216</v>
      </c>
      <c r="U47" s="190" t="s">
        <v>67</v>
      </c>
      <c r="V47" s="193"/>
      <c r="W47" s="193"/>
      <c r="X47" s="193">
        <v>0</v>
      </c>
      <c r="Y47" s="193"/>
      <c r="Z47" s="193"/>
      <c r="AA47" s="193"/>
      <c r="AB47" s="193"/>
      <c r="AC47" s="193"/>
      <c r="AD47" s="193"/>
      <c r="AE47" s="195">
        <v>80</v>
      </c>
      <c r="AF47" s="195"/>
      <c r="AG47" s="195"/>
      <c r="AH47" s="195"/>
      <c r="AI47" s="195">
        <v>80</v>
      </c>
      <c r="AJ47" s="195">
        <v>80</v>
      </c>
      <c r="AK47" s="195">
        <v>0</v>
      </c>
      <c r="AL47" s="195">
        <v>0</v>
      </c>
      <c r="AM47" s="195">
        <v>80</v>
      </c>
      <c r="AN47" s="195">
        <v>0</v>
      </c>
      <c r="AO47" s="195">
        <v>80</v>
      </c>
      <c r="AP47" s="195">
        <v>39</v>
      </c>
      <c r="AQ47" s="195">
        <v>80</v>
      </c>
      <c r="AR47" s="189" t="s">
        <v>244</v>
      </c>
      <c r="AS47" s="165"/>
    </row>
    <row r="48" spans="1:45" s="166" customFormat="1" ht="31.5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8"/>
      <c r="S48" s="218"/>
      <c r="T48" s="181" t="s">
        <v>258</v>
      </c>
      <c r="U48" s="190" t="s">
        <v>67</v>
      </c>
      <c r="V48" s="193"/>
      <c r="W48" s="193"/>
      <c r="X48" s="193"/>
      <c r="Y48" s="193"/>
      <c r="Z48" s="193"/>
      <c r="AA48" s="193"/>
      <c r="AB48" s="193"/>
      <c r="AC48" s="193"/>
      <c r="AD48" s="193"/>
      <c r="AE48" s="195">
        <v>38</v>
      </c>
      <c r="AF48" s="195"/>
      <c r="AG48" s="195"/>
      <c r="AH48" s="195"/>
      <c r="AI48" s="195">
        <v>39</v>
      </c>
      <c r="AJ48" s="195">
        <v>40</v>
      </c>
      <c r="AK48" s="195"/>
      <c r="AL48" s="195"/>
      <c r="AM48" s="195">
        <v>41</v>
      </c>
      <c r="AN48" s="195"/>
      <c r="AO48" s="195">
        <v>42</v>
      </c>
      <c r="AP48" s="195">
        <v>26</v>
      </c>
      <c r="AQ48" s="195">
        <v>42</v>
      </c>
      <c r="AR48" s="189" t="s">
        <v>244</v>
      </c>
      <c r="AS48" s="165"/>
    </row>
    <row r="49" spans="1:45" s="166" customFormat="1" ht="58.5" customHeight="1">
      <c r="A49" s="219" t="s">
        <v>151</v>
      </c>
      <c r="B49" s="219" t="s">
        <v>152</v>
      </c>
      <c r="C49" s="219" t="s">
        <v>153</v>
      </c>
      <c r="D49" s="219" t="s">
        <v>153</v>
      </c>
      <c r="E49" s="219" t="s">
        <v>153</v>
      </c>
      <c r="F49" s="219" t="s">
        <v>152</v>
      </c>
      <c r="G49" s="219" t="s">
        <v>154</v>
      </c>
      <c r="H49" s="219" t="s">
        <v>152</v>
      </c>
      <c r="I49" s="219" t="s">
        <v>155</v>
      </c>
      <c r="J49" s="219" t="s">
        <v>154</v>
      </c>
      <c r="K49" s="221" t="s">
        <v>152</v>
      </c>
      <c r="L49" s="221" t="s">
        <v>153</v>
      </c>
      <c r="M49" s="221" t="s">
        <v>154</v>
      </c>
      <c r="N49" s="221" t="s">
        <v>152</v>
      </c>
      <c r="O49" s="221" t="s">
        <v>152</v>
      </c>
      <c r="P49" s="221" t="s">
        <v>154</v>
      </c>
      <c r="Q49" s="221" t="s">
        <v>152</v>
      </c>
      <c r="R49" s="218"/>
      <c r="S49" s="218"/>
      <c r="T49" s="172" t="s">
        <v>229</v>
      </c>
      <c r="U49" s="205" t="s">
        <v>147</v>
      </c>
      <c r="V49" s="195">
        <v>100</v>
      </c>
      <c r="W49" s="195">
        <v>100</v>
      </c>
      <c r="X49" s="195">
        <v>100</v>
      </c>
      <c r="Y49" s="195">
        <v>100</v>
      </c>
      <c r="Z49" s="195">
        <v>100</v>
      </c>
      <c r="AA49" s="195">
        <v>100</v>
      </c>
      <c r="AB49" s="195">
        <v>100</v>
      </c>
      <c r="AC49" s="195">
        <v>100</v>
      </c>
      <c r="AD49" s="195">
        <v>100</v>
      </c>
      <c r="AE49" s="192">
        <v>67.48</v>
      </c>
      <c r="AF49" s="192">
        <v>100</v>
      </c>
      <c r="AG49" s="192">
        <v>100</v>
      </c>
      <c r="AH49" s="192">
        <v>100</v>
      </c>
      <c r="AI49" s="192">
        <v>72.718</v>
      </c>
      <c r="AJ49" s="192">
        <v>150</v>
      </c>
      <c r="AK49" s="192">
        <v>100</v>
      </c>
      <c r="AL49" s="192">
        <v>100</v>
      </c>
      <c r="AM49" s="192">
        <v>150</v>
      </c>
      <c r="AN49" s="192">
        <v>100</v>
      </c>
      <c r="AO49" s="192">
        <v>150</v>
      </c>
      <c r="AP49" s="192"/>
      <c r="AQ49" s="192">
        <f>AO49+AM49+AJ49+AI49+AE49</f>
        <v>590.198</v>
      </c>
      <c r="AR49" s="189" t="s">
        <v>244</v>
      </c>
      <c r="AS49" s="165"/>
    </row>
    <row r="50" spans="1:45" s="166" customFormat="1" ht="31.5">
      <c r="A50" s="219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8"/>
      <c r="S50" s="218"/>
      <c r="T50" s="181" t="s">
        <v>266</v>
      </c>
      <c r="U50" s="190" t="s">
        <v>149</v>
      </c>
      <c r="V50" s="193">
        <v>50</v>
      </c>
      <c r="W50" s="193">
        <v>50</v>
      </c>
      <c r="X50" s="193">
        <v>50</v>
      </c>
      <c r="Y50" s="193">
        <v>50</v>
      </c>
      <c r="Z50" s="193">
        <v>50</v>
      </c>
      <c r="AA50" s="193">
        <v>50</v>
      </c>
      <c r="AB50" s="193">
        <v>50</v>
      </c>
      <c r="AC50" s="193">
        <v>50</v>
      </c>
      <c r="AD50" s="193">
        <v>50</v>
      </c>
      <c r="AE50" s="196">
        <v>60</v>
      </c>
      <c r="AF50" s="196">
        <v>50</v>
      </c>
      <c r="AG50" s="196">
        <v>50</v>
      </c>
      <c r="AH50" s="196">
        <v>50</v>
      </c>
      <c r="AI50" s="196">
        <v>60</v>
      </c>
      <c r="AJ50" s="196">
        <v>60</v>
      </c>
      <c r="AK50" s="196">
        <v>50</v>
      </c>
      <c r="AL50" s="196">
        <v>50</v>
      </c>
      <c r="AM50" s="196">
        <v>60</v>
      </c>
      <c r="AN50" s="196">
        <v>50</v>
      </c>
      <c r="AO50" s="196">
        <v>60</v>
      </c>
      <c r="AP50" s="196">
        <v>50</v>
      </c>
      <c r="AQ50" s="196">
        <v>300</v>
      </c>
      <c r="AR50" s="189" t="s">
        <v>244</v>
      </c>
      <c r="AS50" s="165"/>
    </row>
    <row r="51" spans="1:45" s="166" customFormat="1" ht="31.5">
      <c r="A51" s="21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8"/>
      <c r="S51" s="218"/>
      <c r="T51" s="180" t="s">
        <v>240</v>
      </c>
      <c r="U51" s="205" t="s">
        <v>147</v>
      </c>
      <c r="V51" s="193">
        <v>0</v>
      </c>
      <c r="W51" s="193">
        <v>0</v>
      </c>
      <c r="X51" s="193">
        <v>0</v>
      </c>
      <c r="Y51" s="193">
        <v>0</v>
      </c>
      <c r="Z51" s="193">
        <v>0</v>
      </c>
      <c r="AA51" s="193">
        <v>0</v>
      </c>
      <c r="AB51" s="193">
        <v>0</v>
      </c>
      <c r="AC51" s="193">
        <v>0</v>
      </c>
      <c r="AD51" s="193">
        <v>0</v>
      </c>
      <c r="AE51" s="192">
        <v>0</v>
      </c>
      <c r="AF51" s="192">
        <v>0</v>
      </c>
      <c r="AG51" s="192">
        <v>0</v>
      </c>
      <c r="AH51" s="192">
        <v>0</v>
      </c>
      <c r="AI51" s="192">
        <v>0</v>
      </c>
      <c r="AJ51" s="192">
        <v>0</v>
      </c>
      <c r="AK51" s="192">
        <v>0</v>
      </c>
      <c r="AL51" s="192">
        <v>0</v>
      </c>
      <c r="AM51" s="192">
        <v>0</v>
      </c>
      <c r="AN51" s="192">
        <v>0</v>
      </c>
      <c r="AO51" s="192">
        <v>0</v>
      </c>
      <c r="AP51" s="192">
        <v>0</v>
      </c>
      <c r="AQ51" s="192">
        <v>0</v>
      </c>
      <c r="AR51" s="189" t="s">
        <v>244</v>
      </c>
      <c r="AS51" s="165"/>
    </row>
    <row r="52" spans="1:45" s="166" customFormat="1" ht="54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8"/>
      <c r="S52" s="218"/>
      <c r="T52" s="181" t="s">
        <v>169</v>
      </c>
      <c r="U52" s="186" t="s">
        <v>150</v>
      </c>
      <c r="V52" s="193"/>
      <c r="W52" s="193"/>
      <c r="X52" s="193"/>
      <c r="Y52" s="193"/>
      <c r="Z52" s="193"/>
      <c r="AA52" s="193"/>
      <c r="AB52" s="193"/>
      <c r="AC52" s="193"/>
      <c r="AD52" s="193"/>
      <c r="AE52" s="196">
        <v>150</v>
      </c>
      <c r="AF52" s="196"/>
      <c r="AG52" s="196"/>
      <c r="AH52" s="196"/>
      <c r="AI52" s="196">
        <v>155</v>
      </c>
      <c r="AJ52" s="196">
        <v>160</v>
      </c>
      <c r="AK52" s="196"/>
      <c r="AL52" s="196"/>
      <c r="AM52" s="196">
        <v>165</v>
      </c>
      <c r="AN52" s="196"/>
      <c r="AO52" s="196">
        <v>170</v>
      </c>
      <c r="AP52" s="196"/>
      <c r="AQ52" s="196">
        <v>800</v>
      </c>
      <c r="AR52" s="189" t="s">
        <v>244</v>
      </c>
      <c r="AS52" s="165"/>
    </row>
    <row r="53" spans="1:45" s="166" customFormat="1" ht="46.5" customHeight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8"/>
      <c r="S53" s="218"/>
      <c r="T53" s="172" t="s">
        <v>230</v>
      </c>
      <c r="U53" s="186" t="s">
        <v>215</v>
      </c>
      <c r="V53" s="193"/>
      <c r="W53" s="193"/>
      <c r="X53" s="193"/>
      <c r="Y53" s="193"/>
      <c r="Z53" s="193"/>
      <c r="AA53" s="193"/>
      <c r="AB53" s="193"/>
      <c r="AC53" s="193"/>
      <c r="AD53" s="193"/>
      <c r="AE53" s="196">
        <v>1</v>
      </c>
      <c r="AF53" s="196"/>
      <c r="AG53" s="196"/>
      <c r="AH53" s="196"/>
      <c r="AI53" s="196">
        <v>1</v>
      </c>
      <c r="AJ53" s="196">
        <v>1</v>
      </c>
      <c r="AK53" s="196"/>
      <c r="AL53" s="196"/>
      <c r="AM53" s="196">
        <v>1</v>
      </c>
      <c r="AN53" s="196"/>
      <c r="AO53" s="196">
        <v>1</v>
      </c>
      <c r="AP53" s="196"/>
      <c r="AQ53" s="196">
        <v>1</v>
      </c>
      <c r="AR53" s="189" t="s">
        <v>244</v>
      </c>
      <c r="AS53" s="165"/>
    </row>
    <row r="54" spans="1:45" s="166" customFormat="1" ht="69" customHeight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8"/>
      <c r="S54" s="218"/>
      <c r="T54" s="181" t="s">
        <v>241</v>
      </c>
      <c r="U54" s="190" t="s">
        <v>149</v>
      </c>
      <c r="V54" s="193"/>
      <c r="W54" s="193"/>
      <c r="X54" s="193"/>
      <c r="Y54" s="193"/>
      <c r="Z54" s="193"/>
      <c r="AA54" s="193"/>
      <c r="AB54" s="193"/>
      <c r="AC54" s="193"/>
      <c r="AD54" s="193"/>
      <c r="AE54" s="196">
        <v>21</v>
      </c>
      <c r="AF54" s="196"/>
      <c r="AG54" s="196"/>
      <c r="AH54" s="196"/>
      <c r="AI54" s="196">
        <v>21</v>
      </c>
      <c r="AJ54" s="196">
        <v>21</v>
      </c>
      <c r="AK54" s="196">
        <v>16</v>
      </c>
      <c r="AL54" s="196">
        <v>16</v>
      </c>
      <c r="AM54" s="196">
        <v>21</v>
      </c>
      <c r="AN54" s="196">
        <v>16</v>
      </c>
      <c r="AO54" s="196">
        <v>21</v>
      </c>
      <c r="AP54" s="196"/>
      <c r="AQ54" s="196">
        <v>105</v>
      </c>
      <c r="AR54" s="189" t="s">
        <v>244</v>
      </c>
      <c r="AS54" s="165"/>
    </row>
    <row r="55" spans="1:45" s="166" customFormat="1" ht="40.5" customHeight="1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8"/>
      <c r="S55" s="218"/>
      <c r="T55" s="172" t="s">
        <v>231</v>
      </c>
      <c r="U55" s="186" t="s">
        <v>215</v>
      </c>
      <c r="V55" s="201">
        <v>0</v>
      </c>
      <c r="W55" s="201">
        <v>0</v>
      </c>
      <c r="X55" s="201">
        <v>0</v>
      </c>
      <c r="Y55" s="201">
        <v>0</v>
      </c>
      <c r="Z55" s="201">
        <v>0</v>
      </c>
      <c r="AA55" s="201">
        <v>0</v>
      </c>
      <c r="AB55" s="201">
        <v>0</v>
      </c>
      <c r="AC55" s="201">
        <v>0</v>
      </c>
      <c r="AD55" s="201">
        <v>0</v>
      </c>
      <c r="AE55" s="196">
        <v>1</v>
      </c>
      <c r="AF55" s="196">
        <v>0</v>
      </c>
      <c r="AG55" s="196">
        <v>0</v>
      </c>
      <c r="AH55" s="196">
        <v>0</v>
      </c>
      <c r="AI55" s="196">
        <v>1</v>
      </c>
      <c r="AJ55" s="196">
        <v>1</v>
      </c>
      <c r="AK55" s="196">
        <v>1</v>
      </c>
      <c r="AL55" s="196">
        <v>1</v>
      </c>
      <c r="AM55" s="196">
        <v>1</v>
      </c>
      <c r="AN55" s="196">
        <v>1</v>
      </c>
      <c r="AO55" s="196">
        <v>1</v>
      </c>
      <c r="AP55" s="196">
        <v>1</v>
      </c>
      <c r="AQ55" s="196">
        <v>1</v>
      </c>
      <c r="AR55" s="189" t="s">
        <v>244</v>
      </c>
      <c r="AS55" s="165"/>
    </row>
    <row r="56" spans="1:45" s="166" customFormat="1" ht="53.25" customHeight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8"/>
      <c r="S56" s="218"/>
      <c r="T56" s="181" t="s">
        <v>255</v>
      </c>
      <c r="U56" s="190" t="s">
        <v>149</v>
      </c>
      <c r="V56" s="193"/>
      <c r="W56" s="193"/>
      <c r="X56" s="193"/>
      <c r="Y56" s="193"/>
      <c r="Z56" s="193"/>
      <c r="AA56" s="193"/>
      <c r="AB56" s="193"/>
      <c r="AC56" s="193"/>
      <c r="AD56" s="193"/>
      <c r="AE56" s="196">
        <v>20</v>
      </c>
      <c r="AF56" s="196"/>
      <c r="AG56" s="196"/>
      <c r="AH56" s="196"/>
      <c r="AI56" s="196">
        <v>22</v>
      </c>
      <c r="AJ56" s="196">
        <v>24</v>
      </c>
      <c r="AK56" s="196"/>
      <c r="AL56" s="196"/>
      <c r="AM56" s="196">
        <v>26</v>
      </c>
      <c r="AN56" s="196"/>
      <c r="AO56" s="196">
        <v>28</v>
      </c>
      <c r="AP56" s="196"/>
      <c r="AQ56" s="196">
        <v>120</v>
      </c>
      <c r="AR56" s="189" t="s">
        <v>244</v>
      </c>
      <c r="AS56" s="165"/>
    </row>
    <row r="57" spans="1:45" s="166" customFormat="1" ht="37.5" customHeight="1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8"/>
      <c r="S57" s="218"/>
      <c r="T57" s="181" t="s">
        <v>242</v>
      </c>
      <c r="U57" s="186" t="s">
        <v>149</v>
      </c>
      <c r="V57" s="201">
        <v>0</v>
      </c>
      <c r="W57" s="201">
        <v>0</v>
      </c>
      <c r="X57" s="201">
        <v>0</v>
      </c>
      <c r="Y57" s="201">
        <v>0</v>
      </c>
      <c r="Z57" s="201">
        <v>0</v>
      </c>
      <c r="AA57" s="201">
        <v>0</v>
      </c>
      <c r="AB57" s="201">
        <v>0</v>
      </c>
      <c r="AC57" s="201">
        <v>0</v>
      </c>
      <c r="AD57" s="201">
        <v>0</v>
      </c>
      <c r="AE57" s="196">
        <v>21</v>
      </c>
      <c r="AF57" s="196">
        <v>0</v>
      </c>
      <c r="AG57" s="196">
        <v>0</v>
      </c>
      <c r="AH57" s="196">
        <v>0</v>
      </c>
      <c r="AI57" s="196">
        <v>21</v>
      </c>
      <c r="AJ57" s="196">
        <v>21</v>
      </c>
      <c r="AK57" s="196">
        <v>0</v>
      </c>
      <c r="AL57" s="196">
        <v>0</v>
      </c>
      <c r="AM57" s="196">
        <v>21</v>
      </c>
      <c r="AN57" s="196">
        <v>0</v>
      </c>
      <c r="AO57" s="196">
        <v>21</v>
      </c>
      <c r="AP57" s="196">
        <v>0</v>
      </c>
      <c r="AQ57" s="196">
        <v>105</v>
      </c>
      <c r="AR57" s="189" t="s">
        <v>244</v>
      </c>
      <c r="AS57" s="165"/>
    </row>
    <row r="58" spans="1:45" s="166" customFormat="1" ht="27" customHeight="1">
      <c r="A58" s="219" t="s">
        <v>151</v>
      </c>
      <c r="B58" s="219" t="s">
        <v>152</v>
      </c>
      <c r="C58" s="219" t="s">
        <v>153</v>
      </c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8"/>
      <c r="S58" s="218"/>
      <c r="T58" s="183" t="s">
        <v>259</v>
      </c>
      <c r="U58" s="186" t="s">
        <v>164</v>
      </c>
      <c r="V58" s="201"/>
      <c r="W58" s="201"/>
      <c r="X58" s="201"/>
      <c r="Y58" s="201"/>
      <c r="Z58" s="201"/>
      <c r="AA58" s="201"/>
      <c r="AB58" s="201"/>
      <c r="AC58" s="201"/>
      <c r="AD58" s="201"/>
      <c r="AE58" s="192">
        <v>787.52</v>
      </c>
      <c r="AF58" s="192"/>
      <c r="AG58" s="192"/>
      <c r="AH58" s="192"/>
      <c r="AI58" s="192">
        <v>77.282</v>
      </c>
      <c r="AJ58" s="192">
        <v>0</v>
      </c>
      <c r="AK58" s="192"/>
      <c r="AL58" s="192"/>
      <c r="AM58" s="192">
        <v>0</v>
      </c>
      <c r="AN58" s="192"/>
      <c r="AO58" s="192">
        <v>0</v>
      </c>
      <c r="AP58" s="192"/>
      <c r="AQ58" s="192">
        <v>864.802</v>
      </c>
      <c r="AR58" s="189" t="s">
        <v>244</v>
      </c>
      <c r="AS58" s="165"/>
    </row>
    <row r="59" spans="1:44" ht="78.75" hidden="1">
      <c r="A59" s="219" t="s">
        <v>151</v>
      </c>
      <c r="B59" s="219" t="s">
        <v>217</v>
      </c>
      <c r="C59" s="219" t="s">
        <v>218</v>
      </c>
      <c r="D59" s="219" t="s">
        <v>153</v>
      </c>
      <c r="E59" s="219" t="s">
        <v>153</v>
      </c>
      <c r="F59" s="219" t="s">
        <v>152</v>
      </c>
      <c r="G59" s="219" t="s">
        <v>207</v>
      </c>
      <c r="H59" s="219" t="s">
        <v>152</v>
      </c>
      <c r="I59" s="219" t="s">
        <v>155</v>
      </c>
      <c r="J59" s="219" t="s">
        <v>154</v>
      </c>
      <c r="K59" s="219" t="s">
        <v>219</v>
      </c>
      <c r="L59" s="219" t="s">
        <v>218</v>
      </c>
      <c r="M59" s="219" t="s">
        <v>220</v>
      </c>
      <c r="N59" s="219" t="s">
        <v>152</v>
      </c>
      <c r="O59" s="219" t="s">
        <v>155</v>
      </c>
      <c r="P59" s="219" t="s">
        <v>221</v>
      </c>
      <c r="Q59" s="219" t="s">
        <v>152</v>
      </c>
      <c r="R59" s="218">
        <v>6</v>
      </c>
      <c r="S59" s="218">
        <v>1</v>
      </c>
      <c r="T59" s="183" t="s">
        <v>234</v>
      </c>
      <c r="U59" s="186" t="s">
        <v>164</v>
      </c>
      <c r="V59" s="201"/>
      <c r="W59" s="201"/>
      <c r="X59" s="201"/>
      <c r="Y59" s="201"/>
      <c r="Z59" s="201"/>
      <c r="AA59" s="201"/>
      <c r="AB59" s="201"/>
      <c r="AC59" s="201"/>
      <c r="AD59" s="201"/>
      <c r="AE59" s="192">
        <v>0</v>
      </c>
      <c r="AF59" s="192"/>
      <c r="AG59" s="192"/>
      <c r="AH59" s="192"/>
      <c r="AI59" s="192">
        <v>0</v>
      </c>
      <c r="AJ59" s="192">
        <v>630</v>
      </c>
      <c r="AK59" s="192"/>
      <c r="AL59" s="192"/>
      <c r="AM59" s="192">
        <v>0</v>
      </c>
      <c r="AN59" s="192"/>
      <c r="AO59" s="192">
        <v>0</v>
      </c>
      <c r="AP59" s="192"/>
      <c r="AQ59" s="192">
        <v>630</v>
      </c>
      <c r="AR59" s="189" t="s">
        <v>250</v>
      </c>
    </row>
    <row r="60" spans="1:44" ht="47.25" hidden="1">
      <c r="A60" s="219"/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8"/>
      <c r="S60" s="218"/>
      <c r="T60" s="183" t="s">
        <v>232</v>
      </c>
      <c r="U60" s="186" t="s">
        <v>67</v>
      </c>
      <c r="V60" s="201"/>
      <c r="W60" s="201"/>
      <c r="X60" s="201"/>
      <c r="Y60" s="201"/>
      <c r="Z60" s="201"/>
      <c r="AA60" s="201"/>
      <c r="AB60" s="201"/>
      <c r="AC60" s="201"/>
      <c r="AD60" s="201"/>
      <c r="AE60" s="192">
        <v>0</v>
      </c>
      <c r="AF60" s="192"/>
      <c r="AG60" s="192"/>
      <c r="AH60" s="192"/>
      <c r="AI60" s="192">
        <v>0</v>
      </c>
      <c r="AJ60" s="192">
        <v>30</v>
      </c>
      <c r="AK60" s="192"/>
      <c r="AL60" s="192"/>
      <c r="AM60" s="192">
        <v>30</v>
      </c>
      <c r="AN60" s="192"/>
      <c r="AO60" s="192">
        <v>30</v>
      </c>
      <c r="AP60" s="192"/>
      <c r="AQ60" s="192">
        <v>30</v>
      </c>
      <c r="AR60" s="189" t="s">
        <v>251</v>
      </c>
    </row>
    <row r="61" spans="1:44" ht="78.75" hidden="1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8"/>
      <c r="S61" s="218"/>
      <c r="T61" s="183" t="s">
        <v>233</v>
      </c>
      <c r="U61" s="186" t="s">
        <v>67</v>
      </c>
      <c r="V61" s="201"/>
      <c r="W61" s="201"/>
      <c r="X61" s="201"/>
      <c r="Y61" s="201"/>
      <c r="Z61" s="201"/>
      <c r="AA61" s="201"/>
      <c r="AB61" s="201"/>
      <c r="AC61" s="201"/>
      <c r="AD61" s="201"/>
      <c r="AE61" s="192">
        <v>0</v>
      </c>
      <c r="AF61" s="192"/>
      <c r="AG61" s="192"/>
      <c r="AH61" s="192"/>
      <c r="AI61" s="192">
        <v>0</v>
      </c>
      <c r="AJ61" s="192">
        <v>41.52</v>
      </c>
      <c r="AK61" s="192"/>
      <c r="AL61" s="192"/>
      <c r="AM61" s="192">
        <v>42.5</v>
      </c>
      <c r="AN61" s="192"/>
      <c r="AO61" s="192">
        <v>42.6</v>
      </c>
      <c r="AP61" s="192"/>
      <c r="AQ61" s="192">
        <v>42.8</v>
      </c>
      <c r="AR61" s="189" t="s">
        <v>252</v>
      </c>
    </row>
    <row r="62" spans="1:44" ht="15.75" hidden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175"/>
      <c r="U62" s="206"/>
      <c r="V62" s="207"/>
      <c r="W62" s="207"/>
      <c r="X62" s="207"/>
      <c r="Y62" s="207"/>
      <c r="Z62" s="207"/>
      <c r="AA62" s="207"/>
      <c r="AB62" s="207"/>
      <c r="AC62" s="207"/>
      <c r="AD62" s="207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9"/>
    </row>
    <row r="63" spans="1:44" ht="15.75" hidden="1">
      <c r="A63" s="222"/>
      <c r="B63" s="222"/>
      <c r="C63" s="222"/>
      <c r="D63" s="222"/>
      <c r="E63" s="222"/>
      <c r="F63" s="222"/>
      <c r="G63" s="222"/>
      <c r="H63" s="222">
        <v>0</v>
      </c>
      <c r="I63" s="222">
        <v>1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175" t="s">
        <v>170</v>
      </c>
      <c r="U63" s="206"/>
      <c r="V63" s="210"/>
      <c r="W63" s="210"/>
      <c r="X63" s="210"/>
      <c r="Y63" s="210"/>
      <c r="Z63" s="210"/>
      <c r="AA63" s="210"/>
      <c r="AB63" s="210"/>
      <c r="AC63" s="210"/>
      <c r="AD63" s="210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9"/>
    </row>
    <row r="64" spans="1:44" ht="15.75" hidden="1">
      <c r="A64" s="222"/>
      <c r="B64" s="222"/>
      <c r="C64" s="222"/>
      <c r="D64" s="222"/>
      <c r="E64" s="222"/>
      <c r="F64" s="222"/>
      <c r="G64" s="222"/>
      <c r="H64" s="222"/>
      <c r="I64" s="222"/>
      <c r="J64" s="222" t="s">
        <v>171</v>
      </c>
      <c r="K64" s="222"/>
      <c r="L64" s="222"/>
      <c r="M64" s="222"/>
      <c r="N64" s="222"/>
      <c r="O64" s="222"/>
      <c r="P64" s="222"/>
      <c r="Q64" s="222"/>
      <c r="R64" s="222"/>
      <c r="S64" s="222"/>
      <c r="T64" s="175" t="s">
        <v>172</v>
      </c>
      <c r="U64" s="206"/>
      <c r="V64" s="210"/>
      <c r="W64" s="210"/>
      <c r="X64" s="210"/>
      <c r="Y64" s="210"/>
      <c r="Z64" s="210"/>
      <c r="AA64" s="210"/>
      <c r="AB64" s="210"/>
      <c r="AC64" s="210"/>
      <c r="AD64" s="210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9"/>
    </row>
    <row r="65" spans="1:44" ht="15.75" hidden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75" t="s">
        <v>174</v>
      </c>
      <c r="U65" s="206"/>
      <c r="V65" s="207"/>
      <c r="W65" s="207"/>
      <c r="X65" s="207"/>
      <c r="Y65" s="207"/>
      <c r="Z65" s="207"/>
      <c r="AA65" s="210"/>
      <c r="AB65" s="210"/>
      <c r="AC65" s="210"/>
      <c r="AD65" s="210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9"/>
    </row>
    <row r="66" spans="1:44" ht="15.75" hidden="1">
      <c r="A66" s="222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175" t="s">
        <v>175</v>
      </c>
      <c r="U66" s="206"/>
      <c r="V66" s="210"/>
      <c r="W66" s="210"/>
      <c r="X66" s="210"/>
      <c r="Y66" s="210"/>
      <c r="Z66" s="210"/>
      <c r="AA66" s="210"/>
      <c r="AB66" s="210"/>
      <c r="AC66" s="210"/>
      <c r="AD66" s="210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9"/>
    </row>
    <row r="67" spans="1:44" ht="15.75" hidden="1">
      <c r="A67" s="222"/>
      <c r="B67" s="222"/>
      <c r="C67" s="222"/>
      <c r="D67" s="222"/>
      <c r="E67" s="222"/>
      <c r="F67" s="222"/>
      <c r="G67" s="222"/>
      <c r="H67" s="222"/>
      <c r="I67" s="222"/>
      <c r="J67" s="222"/>
      <c r="K67" s="222">
        <v>1</v>
      </c>
      <c r="L67" s="222">
        <v>0</v>
      </c>
      <c r="M67" s="222">
        <v>1</v>
      </c>
      <c r="N67" s="222">
        <v>0</v>
      </c>
      <c r="O67" s="222">
        <v>0</v>
      </c>
      <c r="P67" s="222">
        <v>1</v>
      </c>
      <c r="Q67" s="222">
        <v>1</v>
      </c>
      <c r="R67" s="222" t="s">
        <v>176</v>
      </c>
      <c r="S67" s="222" t="s">
        <v>176</v>
      </c>
      <c r="T67" s="175" t="s">
        <v>177</v>
      </c>
      <c r="U67" s="206"/>
      <c r="V67" s="210"/>
      <c r="W67" s="210"/>
      <c r="X67" s="210"/>
      <c r="Y67" s="210"/>
      <c r="Z67" s="210"/>
      <c r="AA67" s="210"/>
      <c r="AB67" s="210"/>
      <c r="AC67" s="210"/>
      <c r="AD67" s="210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9"/>
    </row>
    <row r="68" spans="1:44" ht="15.75" hidden="1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>
        <v>2</v>
      </c>
      <c r="S68" s="222">
        <v>1</v>
      </c>
      <c r="T68" s="175"/>
      <c r="U68" s="206"/>
      <c r="V68" s="210"/>
      <c r="W68" s="210"/>
      <c r="X68" s="210"/>
      <c r="Y68" s="210"/>
      <c r="Z68" s="210"/>
      <c r="AA68" s="210"/>
      <c r="AB68" s="210"/>
      <c r="AC68" s="210"/>
      <c r="AD68" s="210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9"/>
    </row>
    <row r="69" spans="1:44" ht="15.75" hidden="1">
      <c r="A69" s="222"/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>
        <v>2</v>
      </c>
      <c r="S69" s="222">
        <v>1</v>
      </c>
      <c r="T69" s="175"/>
      <c r="U69" s="206"/>
      <c r="V69" s="210"/>
      <c r="W69" s="210"/>
      <c r="X69" s="210"/>
      <c r="Y69" s="210"/>
      <c r="Z69" s="210"/>
      <c r="AA69" s="210"/>
      <c r="AB69" s="210"/>
      <c r="AC69" s="210"/>
      <c r="AD69" s="210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9"/>
    </row>
    <row r="70" spans="1:44" ht="15.75" hidden="1">
      <c r="A70" s="222"/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 t="s">
        <v>178</v>
      </c>
      <c r="S70" s="222" t="s">
        <v>178</v>
      </c>
      <c r="T70" s="175"/>
      <c r="U70" s="206"/>
      <c r="V70" s="210"/>
      <c r="W70" s="210"/>
      <c r="X70" s="210"/>
      <c r="Y70" s="210"/>
      <c r="Z70" s="210"/>
      <c r="AA70" s="210"/>
      <c r="AB70" s="210"/>
      <c r="AC70" s="210"/>
      <c r="AD70" s="210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9"/>
    </row>
    <row r="71" spans="1:44" ht="15.75" hidden="1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 t="s">
        <v>178</v>
      </c>
      <c r="S71" s="222" t="s">
        <v>178</v>
      </c>
      <c r="T71" s="175"/>
      <c r="U71" s="206"/>
      <c r="V71" s="210"/>
      <c r="W71" s="210"/>
      <c r="X71" s="210"/>
      <c r="Y71" s="210"/>
      <c r="Z71" s="210"/>
      <c r="AA71" s="210"/>
      <c r="AB71" s="210"/>
      <c r="AC71" s="210"/>
      <c r="AD71" s="210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9"/>
    </row>
    <row r="72" spans="1:44" ht="15.75" hidden="1">
      <c r="A72" s="222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175" t="s">
        <v>179</v>
      </c>
      <c r="U72" s="206"/>
      <c r="V72" s="210"/>
      <c r="W72" s="210"/>
      <c r="X72" s="210"/>
      <c r="Y72" s="210"/>
      <c r="Z72" s="210"/>
      <c r="AA72" s="210"/>
      <c r="AB72" s="210"/>
      <c r="AC72" s="210"/>
      <c r="AD72" s="210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9"/>
    </row>
    <row r="73" spans="1:44" ht="15.75" hidden="1">
      <c r="A73" s="222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>
        <v>2</v>
      </c>
      <c r="S73" s="222">
        <v>1</v>
      </c>
      <c r="T73" s="175"/>
      <c r="U73" s="206"/>
      <c r="V73" s="210"/>
      <c r="W73" s="210"/>
      <c r="X73" s="210"/>
      <c r="Y73" s="210"/>
      <c r="Z73" s="210"/>
      <c r="AA73" s="210"/>
      <c r="AB73" s="210"/>
      <c r="AC73" s="210"/>
      <c r="AD73" s="210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9"/>
    </row>
    <row r="74" spans="1:44" ht="15.75" hidden="1">
      <c r="A74" s="222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>
        <v>2</v>
      </c>
      <c r="S74" s="222">
        <v>1</v>
      </c>
      <c r="T74" s="175"/>
      <c r="U74" s="206"/>
      <c r="V74" s="210"/>
      <c r="W74" s="210"/>
      <c r="X74" s="210"/>
      <c r="Y74" s="210"/>
      <c r="Z74" s="210"/>
      <c r="AA74" s="210"/>
      <c r="AB74" s="210"/>
      <c r="AC74" s="210"/>
      <c r="AD74" s="210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9"/>
    </row>
    <row r="75" spans="1:44" ht="15.75" hidden="1">
      <c r="A75" s="222"/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 t="s">
        <v>178</v>
      </c>
      <c r="S75" s="222" t="s">
        <v>178</v>
      </c>
      <c r="T75" s="175"/>
      <c r="U75" s="206"/>
      <c r="V75" s="210"/>
      <c r="W75" s="210"/>
      <c r="X75" s="210"/>
      <c r="Y75" s="210"/>
      <c r="Z75" s="210"/>
      <c r="AA75" s="210"/>
      <c r="AB75" s="210"/>
      <c r="AC75" s="210"/>
      <c r="AD75" s="210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9"/>
    </row>
    <row r="76" spans="1:44" ht="15.75" hidden="1">
      <c r="A76" s="222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 t="s">
        <v>178</v>
      </c>
      <c r="S76" s="222" t="s">
        <v>178</v>
      </c>
      <c r="T76" s="175"/>
      <c r="U76" s="206"/>
      <c r="V76" s="210"/>
      <c r="W76" s="210"/>
      <c r="X76" s="210"/>
      <c r="Y76" s="210"/>
      <c r="Z76" s="210"/>
      <c r="AA76" s="210"/>
      <c r="AB76" s="210"/>
      <c r="AC76" s="210"/>
      <c r="AD76" s="210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208"/>
      <c r="AR76" s="209"/>
    </row>
    <row r="77" spans="1:44" ht="15.75" hidden="1">
      <c r="A77" s="222"/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175" t="s">
        <v>180</v>
      </c>
      <c r="U77" s="206"/>
      <c r="V77" s="210"/>
      <c r="W77" s="210"/>
      <c r="X77" s="210"/>
      <c r="Y77" s="210"/>
      <c r="Z77" s="210"/>
      <c r="AA77" s="210"/>
      <c r="AB77" s="210"/>
      <c r="AC77" s="210"/>
      <c r="AD77" s="210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9"/>
    </row>
    <row r="78" spans="1:44" ht="15.75" hidden="1">
      <c r="A78" s="222"/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175" t="s">
        <v>181</v>
      </c>
      <c r="U78" s="206"/>
      <c r="V78" s="210"/>
      <c r="W78" s="210"/>
      <c r="X78" s="210"/>
      <c r="Y78" s="210"/>
      <c r="Z78" s="210"/>
      <c r="AA78" s="210"/>
      <c r="AB78" s="210"/>
      <c r="AC78" s="210"/>
      <c r="AD78" s="210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9"/>
    </row>
    <row r="79" spans="1:44" ht="15.75" hidden="1">
      <c r="A79" s="222"/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175" t="s">
        <v>182</v>
      </c>
      <c r="U79" s="206"/>
      <c r="V79" s="210"/>
      <c r="W79" s="210"/>
      <c r="X79" s="210"/>
      <c r="Y79" s="210"/>
      <c r="Z79" s="210"/>
      <c r="AA79" s="210"/>
      <c r="AB79" s="210"/>
      <c r="AC79" s="210"/>
      <c r="AD79" s="210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9"/>
    </row>
    <row r="80" spans="1:44" ht="15.75" hidden="1">
      <c r="A80" s="222"/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175" t="s">
        <v>183</v>
      </c>
      <c r="U80" s="206"/>
      <c r="V80" s="210"/>
      <c r="W80" s="210"/>
      <c r="X80" s="210"/>
      <c r="Y80" s="210"/>
      <c r="Z80" s="210"/>
      <c r="AA80" s="210"/>
      <c r="AB80" s="210"/>
      <c r="AC80" s="210"/>
      <c r="AD80" s="210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9"/>
    </row>
    <row r="81" spans="1:44" ht="15.75" hidden="1">
      <c r="A81" s="222"/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175" t="s">
        <v>174</v>
      </c>
      <c r="U81" s="206"/>
      <c r="V81" s="207"/>
      <c r="W81" s="207"/>
      <c r="X81" s="207"/>
      <c r="Y81" s="207"/>
      <c r="Z81" s="207"/>
      <c r="AA81" s="210"/>
      <c r="AB81" s="210"/>
      <c r="AC81" s="210"/>
      <c r="AD81" s="210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9"/>
    </row>
    <row r="82" spans="1:44" ht="15.75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175" t="s">
        <v>184</v>
      </c>
      <c r="U82" s="206"/>
      <c r="V82" s="210"/>
      <c r="W82" s="210"/>
      <c r="X82" s="210"/>
      <c r="Y82" s="210"/>
      <c r="Z82" s="210"/>
      <c r="AA82" s="210"/>
      <c r="AB82" s="210"/>
      <c r="AC82" s="210"/>
      <c r="AD82" s="210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9"/>
    </row>
    <row r="83" spans="1:44" ht="15.75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175" t="s">
        <v>185</v>
      </c>
      <c r="U83" s="206"/>
      <c r="V83" s="210"/>
      <c r="W83" s="210"/>
      <c r="X83" s="210"/>
      <c r="Y83" s="210"/>
      <c r="Z83" s="210"/>
      <c r="AA83" s="210"/>
      <c r="AB83" s="210"/>
      <c r="AC83" s="210"/>
      <c r="AD83" s="210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8"/>
      <c r="AP83" s="208"/>
      <c r="AQ83" s="208"/>
      <c r="AR83" s="209"/>
    </row>
    <row r="84" spans="1:44" ht="15.75" hidden="1">
      <c r="A84" s="222"/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175" t="s">
        <v>186</v>
      </c>
      <c r="U84" s="206"/>
      <c r="V84" s="210"/>
      <c r="W84" s="210"/>
      <c r="X84" s="210"/>
      <c r="Y84" s="210"/>
      <c r="Z84" s="210"/>
      <c r="AA84" s="210"/>
      <c r="AB84" s="210"/>
      <c r="AC84" s="210"/>
      <c r="AD84" s="210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9"/>
    </row>
    <row r="85" spans="1:44" ht="15.75" hidden="1">
      <c r="A85" s="222"/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175" t="s">
        <v>187</v>
      </c>
      <c r="U85" s="206"/>
      <c r="V85" s="210"/>
      <c r="W85" s="210"/>
      <c r="X85" s="210"/>
      <c r="Y85" s="210"/>
      <c r="Z85" s="210"/>
      <c r="AA85" s="210"/>
      <c r="AB85" s="210"/>
      <c r="AC85" s="210"/>
      <c r="AD85" s="210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  <c r="AR85" s="209"/>
    </row>
    <row r="86" spans="1:44" ht="15.75" hidden="1">
      <c r="A86" s="222"/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175" t="s">
        <v>188</v>
      </c>
      <c r="U86" s="206"/>
      <c r="V86" s="210"/>
      <c r="W86" s="210"/>
      <c r="X86" s="210"/>
      <c r="Y86" s="210"/>
      <c r="Z86" s="210"/>
      <c r="AA86" s="210"/>
      <c r="AB86" s="210"/>
      <c r="AC86" s="210"/>
      <c r="AD86" s="210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  <c r="AR86" s="209"/>
    </row>
    <row r="87" spans="1:44" ht="0.75" customHeight="1" hidden="1">
      <c r="A87" s="222"/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175" t="s">
        <v>189</v>
      </c>
      <c r="U87" s="206"/>
      <c r="V87" s="210"/>
      <c r="W87" s="210"/>
      <c r="X87" s="210"/>
      <c r="Y87" s="210"/>
      <c r="Z87" s="210"/>
      <c r="AA87" s="210"/>
      <c r="AB87" s="210"/>
      <c r="AC87" s="210"/>
      <c r="AD87" s="210"/>
      <c r="AE87" s="208"/>
      <c r="AF87" s="208"/>
      <c r="AG87" s="208"/>
      <c r="AH87" s="208"/>
      <c r="AI87" s="208"/>
      <c r="AJ87" s="208"/>
      <c r="AK87" s="208"/>
      <c r="AL87" s="208"/>
      <c r="AM87" s="208"/>
      <c r="AN87" s="208"/>
      <c r="AO87" s="208"/>
      <c r="AP87" s="208"/>
      <c r="AQ87" s="208"/>
      <c r="AR87" s="209"/>
    </row>
    <row r="88" spans="1:44" ht="15.75" hidden="1">
      <c r="A88" s="222"/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175" t="s">
        <v>190</v>
      </c>
      <c r="U88" s="206"/>
      <c r="V88" s="210"/>
      <c r="W88" s="210"/>
      <c r="X88" s="210"/>
      <c r="Y88" s="210"/>
      <c r="Z88" s="210"/>
      <c r="AA88" s="210"/>
      <c r="AB88" s="210"/>
      <c r="AC88" s="210"/>
      <c r="AD88" s="210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  <c r="AR88" s="209"/>
    </row>
    <row r="89" spans="1:44" ht="15.75" hidden="1">
      <c r="A89" s="222"/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175" t="s">
        <v>174</v>
      </c>
      <c r="U89" s="206"/>
      <c r="V89" s="207"/>
      <c r="W89" s="207"/>
      <c r="X89" s="207"/>
      <c r="Y89" s="207"/>
      <c r="Z89" s="207"/>
      <c r="AA89" s="210"/>
      <c r="AB89" s="210"/>
      <c r="AC89" s="210"/>
      <c r="AD89" s="210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209"/>
    </row>
    <row r="90" spans="1:44" ht="15.75" hidden="1">
      <c r="A90" s="222"/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175" t="s">
        <v>191</v>
      </c>
      <c r="U90" s="206"/>
      <c r="V90" s="210"/>
      <c r="W90" s="210"/>
      <c r="X90" s="210"/>
      <c r="Y90" s="210"/>
      <c r="Z90" s="210"/>
      <c r="AA90" s="210"/>
      <c r="AB90" s="210"/>
      <c r="AC90" s="210"/>
      <c r="AD90" s="210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  <c r="AR90" s="209"/>
    </row>
    <row r="91" spans="1:44" ht="15.75" hidden="1">
      <c r="A91" s="222"/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175" t="s">
        <v>192</v>
      </c>
      <c r="U91" s="206"/>
      <c r="V91" s="210"/>
      <c r="W91" s="210"/>
      <c r="X91" s="210"/>
      <c r="Y91" s="210"/>
      <c r="Z91" s="210"/>
      <c r="AA91" s="210"/>
      <c r="AB91" s="210"/>
      <c r="AC91" s="210"/>
      <c r="AD91" s="210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8"/>
      <c r="AR91" s="209"/>
    </row>
    <row r="92" spans="1:44" ht="15.75" hidden="1">
      <c r="A92" s="222"/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175" t="s">
        <v>193</v>
      </c>
      <c r="U92" s="206"/>
      <c r="V92" s="210"/>
      <c r="W92" s="210"/>
      <c r="X92" s="210"/>
      <c r="Y92" s="210"/>
      <c r="Z92" s="210"/>
      <c r="AA92" s="210"/>
      <c r="AB92" s="210"/>
      <c r="AC92" s="210"/>
      <c r="AD92" s="210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9"/>
    </row>
    <row r="93" spans="1:44" ht="15.75" hidden="1">
      <c r="A93" s="222"/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175" t="s">
        <v>194</v>
      </c>
      <c r="U93" s="206"/>
      <c r="V93" s="210"/>
      <c r="W93" s="210"/>
      <c r="X93" s="210"/>
      <c r="Y93" s="210"/>
      <c r="Z93" s="210"/>
      <c r="AA93" s="210"/>
      <c r="AB93" s="210"/>
      <c r="AC93" s="210"/>
      <c r="AD93" s="210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  <c r="AR93" s="209"/>
    </row>
    <row r="94" spans="1:44" ht="15.75" hidden="1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175" t="s">
        <v>195</v>
      </c>
      <c r="U94" s="206"/>
      <c r="V94" s="210"/>
      <c r="W94" s="210"/>
      <c r="X94" s="210"/>
      <c r="Y94" s="210"/>
      <c r="Z94" s="210"/>
      <c r="AA94" s="210"/>
      <c r="AB94" s="210"/>
      <c r="AC94" s="210"/>
      <c r="AD94" s="210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  <c r="AR94" s="209"/>
    </row>
    <row r="95" spans="1:44" ht="15.75" hidden="1">
      <c r="A95" s="222"/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175" t="s">
        <v>196</v>
      </c>
      <c r="U95" s="206"/>
      <c r="V95" s="210"/>
      <c r="W95" s="210"/>
      <c r="X95" s="210"/>
      <c r="Y95" s="210"/>
      <c r="Z95" s="210"/>
      <c r="AA95" s="210"/>
      <c r="AB95" s="210"/>
      <c r="AC95" s="210"/>
      <c r="AD95" s="210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9"/>
    </row>
    <row r="96" spans="1:44" ht="15.75" hidden="1">
      <c r="A96" s="222"/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175" t="s">
        <v>197</v>
      </c>
      <c r="U96" s="206"/>
      <c r="V96" s="210"/>
      <c r="W96" s="210"/>
      <c r="X96" s="210"/>
      <c r="Y96" s="210"/>
      <c r="Z96" s="210"/>
      <c r="AA96" s="210"/>
      <c r="AB96" s="210"/>
      <c r="AC96" s="210"/>
      <c r="AD96" s="210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9"/>
    </row>
    <row r="97" spans="1:44" ht="15.75" hidden="1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175" t="s">
        <v>174</v>
      </c>
      <c r="U97" s="206"/>
      <c r="V97" s="207"/>
      <c r="W97" s="207"/>
      <c r="X97" s="207"/>
      <c r="Y97" s="207"/>
      <c r="Z97" s="207"/>
      <c r="AA97" s="210"/>
      <c r="AB97" s="210"/>
      <c r="AC97" s="210"/>
      <c r="AD97" s="210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9"/>
    </row>
    <row r="98" spans="1:44" ht="71.25" customHeight="1" hidden="1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175" t="s">
        <v>198</v>
      </c>
      <c r="U98" s="206"/>
      <c r="V98" s="210"/>
      <c r="W98" s="210"/>
      <c r="X98" s="210"/>
      <c r="Y98" s="210"/>
      <c r="Z98" s="210"/>
      <c r="AA98" s="210"/>
      <c r="AB98" s="210"/>
      <c r="AC98" s="210"/>
      <c r="AD98" s="210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9"/>
    </row>
    <row r="99" spans="1:44" ht="15.75" hidden="1">
      <c r="A99" s="222"/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175" t="s">
        <v>199</v>
      </c>
      <c r="U99" s="206"/>
      <c r="V99" s="210"/>
      <c r="W99" s="210"/>
      <c r="X99" s="210"/>
      <c r="Y99" s="210"/>
      <c r="Z99" s="210"/>
      <c r="AA99" s="210"/>
      <c r="AB99" s="210"/>
      <c r="AC99" s="210"/>
      <c r="AD99" s="210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9"/>
    </row>
    <row r="100" spans="1:44" ht="47.25" customHeight="1" hidden="1">
      <c r="A100" s="222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175" t="s">
        <v>200</v>
      </c>
      <c r="U100" s="206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9"/>
    </row>
    <row r="101" spans="1:44" ht="36" hidden="1">
      <c r="A101" s="222"/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175" t="s">
        <v>201</v>
      </c>
      <c r="U101" s="206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9"/>
    </row>
    <row r="102" spans="1:44" ht="36" hidden="1">
      <c r="A102" s="222"/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>
        <v>2</v>
      </c>
      <c r="S102" s="222">
        <v>4</v>
      </c>
      <c r="T102" s="175" t="s">
        <v>202</v>
      </c>
      <c r="U102" s="206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9"/>
    </row>
    <row r="103" spans="1:44" ht="24" hidden="1">
      <c r="A103" s="222"/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175" t="s">
        <v>203</v>
      </c>
      <c r="U103" s="206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9"/>
    </row>
    <row r="104" spans="1:44" ht="15.75" hidden="1">
      <c r="A104" s="222"/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175" t="s">
        <v>204</v>
      </c>
      <c r="U104" s="206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9"/>
    </row>
    <row r="105" spans="1:44" ht="24" hidden="1">
      <c r="A105" s="222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175" t="s">
        <v>205</v>
      </c>
      <c r="U105" s="206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9"/>
    </row>
    <row r="106" spans="1:44" ht="15.75" hidden="1">
      <c r="A106" s="222"/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>
        <v>2</v>
      </c>
      <c r="S106" s="222">
        <v>1</v>
      </c>
      <c r="T106" s="175"/>
      <c r="U106" s="206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9"/>
    </row>
    <row r="107" spans="1:44" ht="48.75" customHeight="1" hidden="1">
      <c r="A107" s="222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>
        <v>2</v>
      </c>
      <c r="S107" s="222">
        <v>1</v>
      </c>
      <c r="T107" s="175"/>
      <c r="U107" s="206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9"/>
    </row>
    <row r="108" spans="1:44" ht="51" customHeight="1" hidden="1">
      <c r="A108" s="222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 t="s">
        <v>178</v>
      </c>
      <c r="S108" s="222" t="s">
        <v>178</v>
      </c>
      <c r="T108" s="175"/>
      <c r="U108" s="206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9"/>
    </row>
    <row r="109" spans="1:44" ht="47.25" customHeight="1" hidden="1">
      <c r="A109" s="222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 t="s">
        <v>178</v>
      </c>
      <c r="S109" s="222" t="s">
        <v>178</v>
      </c>
      <c r="T109" s="175"/>
      <c r="U109" s="206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9"/>
    </row>
    <row r="110" spans="1:44" ht="10.5" customHeight="1" hidden="1">
      <c r="A110" s="219" t="s">
        <v>176</v>
      </c>
      <c r="B110" s="219" t="s">
        <v>176</v>
      </c>
      <c r="C110" s="219" t="s">
        <v>176</v>
      </c>
      <c r="D110" s="219" t="s">
        <v>176</v>
      </c>
      <c r="E110" s="219" t="s">
        <v>176</v>
      </c>
      <c r="F110" s="219" t="s">
        <v>176</v>
      </c>
      <c r="G110" s="219" t="s">
        <v>176</v>
      </c>
      <c r="H110" s="219" t="s">
        <v>176</v>
      </c>
      <c r="I110" s="219" t="s">
        <v>176</v>
      </c>
      <c r="J110" s="219" t="s">
        <v>176</v>
      </c>
      <c r="K110" s="219" t="s">
        <v>176</v>
      </c>
      <c r="L110" s="219" t="s">
        <v>176</v>
      </c>
      <c r="M110" s="219" t="s">
        <v>176</v>
      </c>
      <c r="N110" s="219" t="s">
        <v>176</v>
      </c>
      <c r="O110" s="219" t="s">
        <v>176</v>
      </c>
      <c r="P110" s="219" t="s">
        <v>176</v>
      </c>
      <c r="Q110" s="219" t="s">
        <v>176</v>
      </c>
      <c r="R110" s="219" t="s">
        <v>171</v>
      </c>
      <c r="S110" s="219" t="s">
        <v>206</v>
      </c>
      <c r="T110" s="184" t="s">
        <v>208</v>
      </c>
      <c r="U110" s="211" t="s">
        <v>64</v>
      </c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9"/>
    </row>
    <row r="111" spans="1:44" ht="15.75" customHeight="1" hidden="1">
      <c r="A111" s="219" t="s">
        <v>173</v>
      </c>
      <c r="B111" s="219" t="s">
        <v>173</v>
      </c>
      <c r="C111" s="219" t="s">
        <v>173</v>
      </c>
      <c r="D111" s="219" t="s">
        <v>173</v>
      </c>
      <c r="E111" s="219" t="s">
        <v>173</v>
      </c>
      <c r="F111" s="219" t="s">
        <v>173</v>
      </c>
      <c r="G111" s="219" t="s">
        <v>173</v>
      </c>
      <c r="H111" s="219" t="s">
        <v>173</v>
      </c>
      <c r="I111" s="219" t="s">
        <v>173</v>
      </c>
      <c r="J111" s="219" t="s">
        <v>173</v>
      </c>
      <c r="K111" s="219" t="s">
        <v>173</v>
      </c>
      <c r="L111" s="219" t="s">
        <v>173</v>
      </c>
      <c r="M111" s="219" t="s">
        <v>173</v>
      </c>
      <c r="N111" s="219" t="s">
        <v>173</v>
      </c>
      <c r="O111" s="219" t="s">
        <v>173</v>
      </c>
      <c r="P111" s="219" t="s">
        <v>173</v>
      </c>
      <c r="Q111" s="219" t="s">
        <v>173</v>
      </c>
      <c r="R111" s="219" t="s">
        <v>171</v>
      </c>
      <c r="S111" s="219" t="s">
        <v>206</v>
      </c>
      <c r="T111" s="184" t="s">
        <v>209</v>
      </c>
      <c r="U111" s="211" t="s">
        <v>210</v>
      </c>
      <c r="V111" s="212"/>
      <c r="W111" s="212"/>
      <c r="X111" s="212"/>
      <c r="Y111" s="212"/>
      <c r="Z111" s="212"/>
      <c r="AA111" s="212">
        <v>3</v>
      </c>
      <c r="AB111" s="212"/>
      <c r="AC111" s="212"/>
      <c r="AD111" s="212">
        <v>3</v>
      </c>
      <c r="AE111" s="213">
        <v>3</v>
      </c>
      <c r="AF111" s="213">
        <v>3</v>
      </c>
      <c r="AG111" s="208"/>
      <c r="AH111" s="208"/>
      <c r="AI111" s="208">
        <v>3</v>
      </c>
      <c r="AJ111" s="208">
        <v>3</v>
      </c>
      <c r="AK111" s="208"/>
      <c r="AL111" s="208"/>
      <c r="AM111" s="208">
        <v>3</v>
      </c>
      <c r="AN111" s="208"/>
      <c r="AO111" s="208">
        <v>3</v>
      </c>
      <c r="AP111" s="208"/>
      <c r="AQ111" s="208">
        <v>18</v>
      </c>
      <c r="AR111" s="209" t="s">
        <v>211</v>
      </c>
    </row>
    <row r="112" spans="1:44" ht="17.25" customHeight="1" hidden="1">
      <c r="A112" s="219" t="s">
        <v>176</v>
      </c>
      <c r="B112" s="219" t="s">
        <v>176</v>
      </c>
      <c r="C112" s="219" t="s">
        <v>176</v>
      </c>
      <c r="D112" s="219" t="s">
        <v>176</v>
      </c>
      <c r="E112" s="219" t="s">
        <v>176</v>
      </c>
      <c r="F112" s="219" t="s">
        <v>176</v>
      </c>
      <c r="G112" s="219" t="s">
        <v>176</v>
      </c>
      <c r="H112" s="219" t="s">
        <v>176</v>
      </c>
      <c r="I112" s="219" t="s">
        <v>176</v>
      </c>
      <c r="J112" s="219" t="s">
        <v>176</v>
      </c>
      <c r="K112" s="219" t="s">
        <v>176</v>
      </c>
      <c r="L112" s="219" t="s">
        <v>176</v>
      </c>
      <c r="M112" s="219" t="s">
        <v>176</v>
      </c>
      <c r="N112" s="219" t="s">
        <v>176</v>
      </c>
      <c r="O112" s="219" t="s">
        <v>176</v>
      </c>
      <c r="P112" s="219" t="s">
        <v>176</v>
      </c>
      <c r="Q112" s="219" t="s">
        <v>176</v>
      </c>
      <c r="R112" s="219" t="s">
        <v>171</v>
      </c>
      <c r="S112" s="219" t="s">
        <v>206</v>
      </c>
      <c r="T112" s="184" t="s">
        <v>212</v>
      </c>
      <c r="U112" s="211" t="s">
        <v>67</v>
      </c>
      <c r="V112" s="212"/>
      <c r="W112" s="212"/>
      <c r="X112" s="212"/>
      <c r="Y112" s="212"/>
      <c r="Z112" s="212"/>
      <c r="AA112" s="212">
        <v>30</v>
      </c>
      <c r="AB112" s="212"/>
      <c r="AC112" s="212"/>
      <c r="AD112" s="212">
        <v>30</v>
      </c>
      <c r="AE112" s="213">
        <v>30</v>
      </c>
      <c r="AF112" s="213">
        <v>30</v>
      </c>
      <c r="AG112" s="208"/>
      <c r="AH112" s="208"/>
      <c r="AI112" s="208">
        <v>30</v>
      </c>
      <c r="AJ112" s="208">
        <v>30</v>
      </c>
      <c r="AK112" s="208">
        <v>30</v>
      </c>
      <c r="AL112" s="208">
        <v>30</v>
      </c>
      <c r="AM112" s="208">
        <v>30</v>
      </c>
      <c r="AN112" s="208">
        <v>30</v>
      </c>
      <c r="AO112" s="208">
        <v>30</v>
      </c>
      <c r="AP112" s="208">
        <v>30</v>
      </c>
      <c r="AQ112" s="208">
        <v>30</v>
      </c>
      <c r="AR112" s="209" t="s">
        <v>211</v>
      </c>
    </row>
    <row r="113" spans="1:44" ht="24" hidden="1">
      <c r="A113" s="277" t="s">
        <v>213</v>
      </c>
      <c r="B113" s="277"/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176" t="s">
        <v>214</v>
      </c>
      <c r="U113" s="206" t="s">
        <v>64</v>
      </c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9"/>
    </row>
    <row r="114" spans="1:44" ht="31.5">
      <c r="A114" s="222"/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178" t="s">
        <v>262</v>
      </c>
      <c r="U114" s="214" t="s">
        <v>210</v>
      </c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6">
        <v>3</v>
      </c>
      <c r="AF114" s="216"/>
      <c r="AG114" s="216"/>
      <c r="AH114" s="216"/>
      <c r="AI114" s="216">
        <v>3</v>
      </c>
      <c r="AJ114" s="216">
        <v>3</v>
      </c>
      <c r="AK114" s="216"/>
      <c r="AL114" s="216"/>
      <c r="AM114" s="216">
        <v>3</v>
      </c>
      <c r="AN114" s="216"/>
      <c r="AO114" s="216">
        <v>3</v>
      </c>
      <c r="AP114" s="216"/>
      <c r="AQ114" s="216">
        <v>3</v>
      </c>
      <c r="AR114" s="217" t="s">
        <v>244</v>
      </c>
    </row>
    <row r="115" spans="1:44" ht="69.75" customHeight="1">
      <c r="A115" s="222" t="s">
        <v>151</v>
      </c>
      <c r="B115" s="222" t="s">
        <v>217</v>
      </c>
      <c r="C115" s="222" t="s">
        <v>218</v>
      </c>
      <c r="D115" s="222" t="s">
        <v>153</v>
      </c>
      <c r="E115" s="222" t="s">
        <v>153</v>
      </c>
      <c r="F115" s="222" t="s">
        <v>152</v>
      </c>
      <c r="G115" s="222" t="s">
        <v>207</v>
      </c>
      <c r="H115" s="222" t="s">
        <v>152</v>
      </c>
      <c r="I115" s="222" t="s">
        <v>155</v>
      </c>
      <c r="J115" s="222" t="s">
        <v>154</v>
      </c>
      <c r="K115" s="222" t="s">
        <v>219</v>
      </c>
      <c r="L115" s="222" t="s">
        <v>218</v>
      </c>
      <c r="M115" s="222" t="s">
        <v>153</v>
      </c>
      <c r="N115" s="222" t="s">
        <v>152</v>
      </c>
      <c r="O115" s="222" t="s">
        <v>155</v>
      </c>
      <c r="P115" s="222" t="s">
        <v>221</v>
      </c>
      <c r="Q115" s="222" t="s">
        <v>152</v>
      </c>
      <c r="R115" s="222"/>
      <c r="S115" s="222"/>
      <c r="T115" s="185" t="s">
        <v>260</v>
      </c>
      <c r="U115" s="214" t="s">
        <v>164</v>
      </c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6">
        <v>705</v>
      </c>
      <c r="AF115" s="208"/>
      <c r="AG115" s="208"/>
      <c r="AH115" s="208"/>
      <c r="AI115" s="216">
        <v>0</v>
      </c>
      <c r="AJ115" s="216">
        <v>0</v>
      </c>
      <c r="AK115" s="216"/>
      <c r="AL115" s="216"/>
      <c r="AM115" s="216">
        <v>0</v>
      </c>
      <c r="AN115" s="216"/>
      <c r="AO115" s="216">
        <v>0</v>
      </c>
      <c r="AP115" s="216"/>
      <c r="AQ115" s="216">
        <f>AO115+AM115+AJ115+AI115+AE115</f>
        <v>705</v>
      </c>
      <c r="AR115" s="217" t="s">
        <v>244</v>
      </c>
    </row>
    <row r="116" spans="1:44" ht="47.25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183" t="s">
        <v>267</v>
      </c>
      <c r="U116" s="186" t="s">
        <v>67</v>
      </c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195">
        <v>30</v>
      </c>
      <c r="AF116" s="195"/>
      <c r="AG116" s="195"/>
      <c r="AH116" s="195"/>
      <c r="AI116" s="195">
        <v>30</v>
      </c>
      <c r="AJ116" s="195">
        <v>30</v>
      </c>
      <c r="AK116" s="195"/>
      <c r="AL116" s="195"/>
      <c r="AM116" s="195">
        <v>30</v>
      </c>
      <c r="AN116" s="195"/>
      <c r="AO116" s="195">
        <v>30</v>
      </c>
      <c r="AP116" s="195"/>
      <c r="AQ116" s="195">
        <v>30</v>
      </c>
      <c r="AR116" s="217" t="s">
        <v>244</v>
      </c>
    </row>
    <row r="117" spans="1:44" ht="33.75" customHeight="1">
      <c r="A117" s="219" t="s">
        <v>151</v>
      </c>
      <c r="B117" s="219" t="s">
        <v>217</v>
      </c>
      <c r="C117" s="219" t="s">
        <v>218</v>
      </c>
      <c r="D117" s="219" t="s">
        <v>153</v>
      </c>
      <c r="E117" s="219" t="s">
        <v>153</v>
      </c>
      <c r="F117" s="219" t="s">
        <v>152</v>
      </c>
      <c r="G117" s="219" t="s">
        <v>207</v>
      </c>
      <c r="H117" s="219" t="s">
        <v>152</v>
      </c>
      <c r="I117" s="219" t="s">
        <v>155</v>
      </c>
      <c r="J117" s="219" t="s">
        <v>154</v>
      </c>
      <c r="K117" s="219" t="s">
        <v>219</v>
      </c>
      <c r="L117" s="219" t="s">
        <v>218</v>
      </c>
      <c r="M117" s="219" t="s">
        <v>220</v>
      </c>
      <c r="N117" s="219" t="s">
        <v>152</v>
      </c>
      <c r="O117" s="219" t="s">
        <v>155</v>
      </c>
      <c r="P117" s="219" t="s">
        <v>221</v>
      </c>
      <c r="Q117" s="219" t="s">
        <v>152</v>
      </c>
      <c r="R117" s="218"/>
      <c r="S117" s="218"/>
      <c r="T117" s="261" t="s">
        <v>272</v>
      </c>
      <c r="U117" s="263" t="s">
        <v>164</v>
      </c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57">
        <v>82.52</v>
      </c>
      <c r="AF117" s="192"/>
      <c r="AG117" s="192"/>
      <c r="AH117" s="192"/>
      <c r="AI117" s="257">
        <v>77.282</v>
      </c>
      <c r="AJ117" s="257">
        <v>0</v>
      </c>
      <c r="AK117" s="192"/>
      <c r="AL117" s="192"/>
      <c r="AM117" s="257">
        <v>0</v>
      </c>
      <c r="AN117" s="192"/>
      <c r="AO117" s="257">
        <v>0</v>
      </c>
      <c r="AP117" s="192"/>
      <c r="AQ117" s="257">
        <f>AO117+AM117+AJ117+AI117+AE117</f>
        <v>159.802</v>
      </c>
      <c r="AR117" s="259" t="s">
        <v>244</v>
      </c>
    </row>
    <row r="118" spans="1:44" ht="39.75" customHeight="1">
      <c r="A118" s="219" t="s">
        <v>151</v>
      </c>
      <c r="B118" s="219" t="s">
        <v>217</v>
      </c>
      <c r="C118" s="219" t="s">
        <v>218</v>
      </c>
      <c r="D118" s="219" t="s">
        <v>153</v>
      </c>
      <c r="E118" s="219" t="s">
        <v>153</v>
      </c>
      <c r="F118" s="219" t="s">
        <v>152</v>
      </c>
      <c r="G118" s="219" t="s">
        <v>207</v>
      </c>
      <c r="H118" s="219" t="s">
        <v>152</v>
      </c>
      <c r="I118" s="219" t="s">
        <v>155</v>
      </c>
      <c r="J118" s="219" t="s">
        <v>154</v>
      </c>
      <c r="K118" s="219" t="s">
        <v>152</v>
      </c>
      <c r="L118" s="219" t="s">
        <v>207</v>
      </c>
      <c r="M118" s="219" t="s">
        <v>220</v>
      </c>
      <c r="N118" s="219" t="s">
        <v>152</v>
      </c>
      <c r="O118" s="219" t="s">
        <v>155</v>
      </c>
      <c r="P118" s="219" t="s">
        <v>221</v>
      </c>
      <c r="Q118" s="219" t="s">
        <v>152</v>
      </c>
      <c r="R118" s="218"/>
      <c r="S118" s="218"/>
      <c r="T118" s="262"/>
      <c r="U118" s="264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58"/>
      <c r="AF118" s="192"/>
      <c r="AG118" s="192"/>
      <c r="AH118" s="192"/>
      <c r="AI118" s="258"/>
      <c r="AJ118" s="258"/>
      <c r="AK118" s="192"/>
      <c r="AL118" s="192"/>
      <c r="AM118" s="258"/>
      <c r="AN118" s="192"/>
      <c r="AO118" s="258"/>
      <c r="AP118" s="192"/>
      <c r="AQ118" s="258"/>
      <c r="AR118" s="260"/>
    </row>
    <row r="119" spans="1:44" ht="78.75">
      <c r="A119" s="223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183" t="s">
        <v>268</v>
      </c>
      <c r="U119" s="186" t="s">
        <v>67</v>
      </c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195">
        <v>43.73</v>
      </c>
      <c r="AF119" s="195"/>
      <c r="AG119" s="195"/>
      <c r="AH119" s="195"/>
      <c r="AI119" s="195">
        <v>44.3</v>
      </c>
      <c r="AJ119" s="195">
        <v>47.7</v>
      </c>
      <c r="AK119" s="195"/>
      <c r="AL119" s="195"/>
      <c r="AM119" s="195">
        <v>50.3</v>
      </c>
      <c r="AN119" s="195"/>
      <c r="AO119" s="195">
        <v>52.6</v>
      </c>
      <c r="AP119" s="195">
        <v>27.4</v>
      </c>
      <c r="AQ119" s="195">
        <v>52.6</v>
      </c>
      <c r="AR119" s="189" t="s">
        <v>244</v>
      </c>
    </row>
    <row r="121" ht="15">
      <c r="AR121" s="179" t="s">
        <v>264</v>
      </c>
    </row>
  </sheetData>
  <sheetProtection selectLockedCells="1" selectUnlockedCells="1"/>
  <mergeCells count="35">
    <mergeCell ref="A14:Q14"/>
    <mergeCell ref="T14:T16"/>
    <mergeCell ref="U14:U16"/>
    <mergeCell ref="A113:S113"/>
    <mergeCell ref="AQ14:AR15"/>
    <mergeCell ref="A15:C16"/>
    <mergeCell ref="D15:E16"/>
    <mergeCell ref="F15:G16"/>
    <mergeCell ref="H15:N15"/>
    <mergeCell ref="O15:Q16"/>
    <mergeCell ref="X14:AP15"/>
    <mergeCell ref="H16:I16"/>
    <mergeCell ref="L16:M16"/>
    <mergeCell ref="C6:AR6"/>
    <mergeCell ref="A7:AR7"/>
    <mergeCell ref="I10:T10"/>
    <mergeCell ref="I11:T11"/>
    <mergeCell ref="A8:AR9"/>
    <mergeCell ref="R14:S16"/>
    <mergeCell ref="I12:T12"/>
    <mergeCell ref="A1:U1"/>
    <mergeCell ref="AE1:AO1"/>
    <mergeCell ref="AE3:AR3"/>
    <mergeCell ref="AE4:AR4"/>
    <mergeCell ref="A5:AR5"/>
    <mergeCell ref="AE2:AO2"/>
    <mergeCell ref="AO117:AO118"/>
    <mergeCell ref="AQ117:AQ118"/>
    <mergeCell ref="AR117:AR118"/>
    <mergeCell ref="T117:T118"/>
    <mergeCell ref="U117:U118"/>
    <mergeCell ref="AE117:AE118"/>
    <mergeCell ref="AI117:AI118"/>
    <mergeCell ref="AJ117:AJ118"/>
    <mergeCell ref="AM117:AM118"/>
  </mergeCells>
  <printOptions/>
  <pageMargins left="0.9840277777777777" right="0.39375" top="0.7868055555555555" bottom="0.7875" header="0.31527777777777777" footer="0.42"/>
  <pageSetup firstPageNumber="1" useFirstPageNumber="1" horizontalDpi="600" verticalDpi="600" orientation="landscape" paperSize="9" scale="5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Лаптева Катерина</cp:lastModifiedBy>
  <cp:lastPrinted>2022-11-01T08:42:01Z</cp:lastPrinted>
  <dcterms:created xsi:type="dcterms:W3CDTF">2020-09-29T06:34:02Z</dcterms:created>
  <dcterms:modified xsi:type="dcterms:W3CDTF">2024-03-29T13:20:12Z</dcterms:modified>
  <cp:category/>
  <cp:version/>
  <cp:contentType/>
  <cp:contentStatus/>
</cp:coreProperties>
</file>