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Приложение 1" sheetId="1" r:id="rId1"/>
  </sheets>
  <definedNames>
    <definedName name="Excel_BuiltIn_Print_Titles" localSheetId="0">'Приложение 1'!$A$12:$IO$14</definedName>
    <definedName name="_xlnm.Print_Titles" localSheetId="0">'Приложение 1'!$12:$14</definedName>
    <definedName name="_xlnm.Print_Area" localSheetId="0">'Приложение 1'!$A$1:$Y$32</definedName>
  </definedNames>
  <calcPr fullCalcOnLoad="1"/>
</workbook>
</file>

<file path=xl/sharedStrings.xml><?xml version="1.0" encoding="utf-8"?>
<sst xmlns="http://schemas.openxmlformats.org/spreadsheetml/2006/main" count="62" uniqueCount="50">
  <si>
    <t xml:space="preserve">Приложение </t>
  </si>
  <si>
    <t>Характеристика   муниципальной   программы  МО «Конаковский район»  Тверской области</t>
  </si>
  <si>
    <t>"Комплексное развитие сельских территорий МО "Конаковский район" Тверской области " на 2017 — 2020 годы</t>
  </si>
  <si>
    <t>(наименование муниципальной  программы)</t>
  </si>
  <si>
    <t>Главный администратор  (администратор) муниципальной  программы  МО «Конаковский район» Тверской области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</si>
  <si>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</si>
  <si>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</si>
  <si>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</si>
  <si>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</si>
  <si>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</si>
  <si>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</si>
  <si>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</si>
  <si>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</si>
  <si>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</si>
  <si>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</si>
  <si>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</si>
  <si>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</si>
  <si>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</si>
  <si>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2017  год</t>
  </si>
  <si>
    <t>2018  год</t>
  </si>
  <si>
    <t>2019 год</t>
  </si>
  <si>
    <t>2020 год</t>
  </si>
  <si>
    <t>значение</t>
  </si>
  <si>
    <t>год  достижения</t>
  </si>
  <si>
    <t xml:space="preserve">Программа , всего </t>
  </si>
  <si>
    <t>тыс. рублей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</si>
  <si>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«Создание комфортных условий жизнедеятельности  в сельской местности»</t>
    </r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</si>
  <si>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</si>
  <si>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«Удовлетворенность сельского населения уровнем предоставляемых жилищно-коммунальных услуг и качеством автомобильных дорог»</t>
    </r>
  </si>
  <si>
    <t>%</t>
  </si>
  <si>
    <r>
      <rPr>
        <b/>
        <sz val="12"/>
        <rFont val="Times New Roman"/>
        <family val="1"/>
      </rPr>
      <t xml:space="preserve">Показатель 2 </t>
    </r>
    <r>
      <rPr>
        <sz val="12"/>
        <rFont val="Times New Roman"/>
        <family val="1"/>
      </rPr>
      <t>"Количество проектов комплексного развития сельских территорий, реализованных в рамках данной муниципальной программы"</t>
    </r>
  </si>
  <si>
    <t>единиц</t>
  </si>
  <si>
    <t xml:space="preserve">Подпрограмма  1 «Устойчивое развитие сельских территорий  Конаковского района» </t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</si>
  <si>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дорогами»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</si>
  <si>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«Количество объектов транспортно-инженерной инфраструктуры </t>
    </r>
    <r>
      <rPr>
        <sz val="12"/>
        <color indexed="8"/>
        <rFont val="Times New Roman"/>
        <family val="1"/>
      </rPr>
      <t xml:space="preserve"> после капитального ремонта</t>
    </r>
    <r>
      <rPr>
        <sz val="12"/>
        <rFont val="Times New Roman"/>
        <family val="1"/>
      </rPr>
      <t>»</t>
    </r>
  </si>
  <si>
    <t>И</t>
  </si>
  <si>
    <r>
      <rPr>
        <b/>
        <sz val="12"/>
        <rFont val="Times New Roman"/>
        <family val="1"/>
      </rPr>
      <t xml:space="preserve">Мероприятие     1.001 </t>
    </r>
    <r>
      <rPr>
        <sz val="12"/>
        <rFont val="Times New Roman"/>
        <family val="1"/>
      </rPr>
      <t xml:space="preserve">«Реализация проекта реконструкции автодороги </t>
    </r>
    <r>
      <rPr>
        <sz val="12"/>
        <color indexed="8"/>
        <rFont val="Times New Roman"/>
        <family val="1"/>
      </rPr>
      <t xml:space="preserve">д. Архангельское - д.Спиридово   Дмитровогорского с/п»
</t>
    </r>
    <r>
      <rPr>
        <sz val="12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</si>
  <si>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«Ввод в эксплуатацию автомобильных дорог общего пользования после капитального ремонта»</t>
    </r>
  </si>
  <si>
    <t>км</t>
  </si>
  <si>
    <r>
      <rPr>
        <b/>
        <sz val="12"/>
        <rFont val="Times New Roman"/>
        <family val="1"/>
      </rPr>
      <t>Мероприятие     1.002 "</t>
    </r>
    <r>
      <rPr>
        <sz val="12"/>
        <rFont val="Times New Roman"/>
        <family val="1"/>
      </rPr>
      <t xml:space="preserve">Реализация проекта реконструкции  моста через ручей, расположенного на автодороге д. Архангельское —  д.Спиридово Дмитровогорского с/п"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</si>
  <si>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>Показатель 1 "</t>
    </r>
    <r>
      <rPr>
        <sz val="12"/>
        <rFont val="Times New Roman"/>
        <family val="1"/>
      </rPr>
      <t>Площадь объекта транспортно-инженерной инфраструктуры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(моста) после капитального ремонта"</t>
    </r>
  </si>
  <si>
    <t>кв. м</t>
  </si>
  <si>
    <r>
      <rPr>
        <b/>
        <sz val="12"/>
        <rFont val="Times New Roman"/>
        <family val="1"/>
      </rPr>
      <t xml:space="preserve">Задача  2 </t>
    </r>
    <r>
      <rPr>
        <sz val="12"/>
        <rFont val="Times New Roman"/>
        <family val="1"/>
      </rPr>
      <t>«Повышение уровня инженерного и социального обустройства сельских поселений»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</si>
  <si>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"Доля потерь тепловой энергии при ее передаче в общем объеме переданной тепловой энергии"</t>
    </r>
  </si>
  <si>
    <r>
      <rPr>
        <b/>
        <sz val="12"/>
        <rFont val="Times New Roman"/>
        <family val="1"/>
      </rPr>
      <t xml:space="preserve">Мероприятие  2.001 </t>
    </r>
    <r>
      <rPr>
        <sz val="12"/>
        <rFont val="Times New Roman"/>
        <family val="1"/>
      </rPr>
      <t>«Строительство блочно-модульной газовой котельной мощностью 0,35 МВт для теплоснабжения здания детского сада и средней общеобразовательной школы в с. Дмитрова Гора»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</si>
  <si>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«Снижение уровня потерь и неучтенных расходов тепловой энергии в с. Дмитрова Гора»</t>
    </r>
  </si>
  <si>
    <r>
      <rPr>
        <b/>
        <sz val="12"/>
        <rFont val="Times New Roman"/>
        <family val="1"/>
      </rPr>
      <t xml:space="preserve">Административное мероприятие  2.001 </t>
    </r>
    <r>
      <rPr>
        <sz val="12"/>
        <rFont val="Times New Roman"/>
        <family val="1"/>
      </rPr>
      <t>«Ведение реестра объектов социальной и инженерной инфраструктуры требующих капитального ремонта или модернизации»</t>
    </r>
  </si>
  <si>
    <t xml:space="preserve">          да-1  /         нет -0</t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</si>
  <si>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объектов объектов социальной и инженерной инфраструктуры требующих капитального ремонта или модернизации внесенных в реестр"</t>
    </r>
  </si>
  <si>
    <t>к Постановлению администрации Конаковского района  Тверской области от ___. ___. 2017 г. № 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</si>
</sst>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wrapText="1"/>
    </xf>
    <xf numFmtId="164" fontId="14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justify" vertical="top" wrapText="1"/>
    </xf>
    <xf numFmtId="1" fontId="14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tabSelected="1" view="pageBreakPreview" zoomScale="80" zoomScaleNormal="75" zoomScaleSheetLayoutView="80" zoomScalePageLayoutView="0" workbookViewId="0" topLeftCell="A1">
      <selection activeCell="R17" sqref="R17"/>
    </sheetView>
  </sheetViews>
  <sheetFormatPr defaultColWidth="9.140625" defaultRowHeight="15"/>
  <cols>
    <col min="1" max="1" width="3.421875" style="0" customWidth="1"/>
    <col min="2" max="2" width="4.421875" style="0" customWidth="1"/>
    <col min="3" max="9" width="3.140625" style="1" customWidth="1"/>
    <col min="10" max="16" width="3.140625" style="0" customWidth="1"/>
    <col min="17" max="17" width="3.140625" style="2" customWidth="1"/>
    <col min="18" max="18" width="90.28125" style="0" customWidth="1"/>
    <col min="19" max="19" width="11.57421875" style="0" customWidth="1"/>
    <col min="20" max="20" width="8.57421875" style="3" customWidth="1"/>
    <col min="21" max="21" width="9.421875" style="4" customWidth="1"/>
    <col min="22" max="23" width="8.7109375" style="4" customWidth="1"/>
    <col min="24" max="24" width="8.8515625" style="4" customWidth="1"/>
    <col min="25" max="25" width="12.8515625" style="4" customWidth="1"/>
    <col min="26" max="73" width="9.140625" style="5" customWidth="1"/>
  </cols>
  <sheetData>
    <row r="1" spans="1:30" s="1" customFormat="1" ht="18.75" customHeight="1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9"/>
      <c r="T1" s="49" t="s">
        <v>0</v>
      </c>
      <c r="U1" s="49"/>
      <c r="V1" s="49"/>
      <c r="W1" s="49"/>
      <c r="X1" s="49"/>
      <c r="Y1" s="49"/>
      <c r="Z1" s="10"/>
      <c r="AA1" s="11"/>
      <c r="AB1" s="11"/>
      <c r="AC1" s="11"/>
      <c r="AD1" s="11"/>
    </row>
    <row r="2" spans="1:30" s="1" customFormat="1" ht="72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2"/>
      <c r="S2" s="50" t="s">
        <v>49</v>
      </c>
      <c r="T2" s="50"/>
      <c r="U2" s="50"/>
      <c r="V2" s="50"/>
      <c r="W2" s="50"/>
      <c r="X2" s="50"/>
      <c r="Y2" s="50"/>
      <c r="Z2" s="10"/>
      <c r="AA2" s="11"/>
      <c r="AB2" s="11"/>
      <c r="AC2" s="11"/>
      <c r="AD2" s="11"/>
    </row>
    <row r="3" spans="1:31" s="16" customFormat="1" ht="18.7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3"/>
      <c r="AA3" s="14"/>
      <c r="AB3" s="14"/>
      <c r="AC3" s="14"/>
      <c r="AD3" s="15"/>
      <c r="AE3" s="15"/>
    </row>
    <row r="4" spans="1:31" s="16" customFormat="1" ht="18.75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7"/>
      <c r="AA4" s="18"/>
      <c r="AB4" s="18"/>
      <c r="AC4" s="18"/>
      <c r="AD4" s="19"/>
      <c r="AE4" s="19"/>
    </row>
    <row r="5" spans="1:31" s="16" customFormat="1" ht="18.7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13"/>
      <c r="AA5" s="14"/>
      <c r="AB5" s="14"/>
      <c r="AC5" s="14"/>
      <c r="AD5" s="19"/>
      <c r="AE5" s="19"/>
    </row>
    <row r="6" spans="1:31" s="16" customFormat="1" ht="18.75">
      <c r="A6" s="52" t="s">
        <v>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13"/>
      <c r="AA6" s="14"/>
      <c r="AB6" s="14"/>
      <c r="AC6" s="14"/>
      <c r="AD6" s="19"/>
      <c r="AE6" s="19"/>
    </row>
    <row r="7" spans="1:31" s="16" customFormat="1" ht="15.75">
      <c r="A7" s="46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20"/>
      <c r="AA7" s="18"/>
      <c r="AB7" s="18"/>
      <c r="AC7" s="18"/>
      <c r="AD7" s="19"/>
      <c r="AE7" s="19"/>
    </row>
    <row r="8" spans="1:31" s="16" customFormat="1" ht="19.5">
      <c r="A8" s="21"/>
      <c r="B8" s="21"/>
      <c r="C8" s="21"/>
      <c r="D8" s="21"/>
      <c r="E8" s="21"/>
      <c r="F8" s="21"/>
      <c r="G8" s="21"/>
      <c r="H8" s="21"/>
      <c r="I8" s="22" t="s">
        <v>6</v>
      </c>
      <c r="J8" s="22"/>
      <c r="K8" s="22"/>
      <c r="L8" s="22"/>
      <c r="M8" s="22"/>
      <c r="N8" s="22"/>
      <c r="O8" s="22"/>
      <c r="P8" s="22"/>
      <c r="Q8" s="23"/>
      <c r="R8" s="22"/>
      <c r="S8" s="22"/>
      <c r="T8" s="24"/>
      <c r="U8" s="25"/>
      <c r="V8" s="25"/>
      <c r="W8" s="25"/>
      <c r="X8" s="13"/>
      <c r="Y8" s="13"/>
      <c r="Z8" s="26"/>
      <c r="AA8" s="15"/>
      <c r="AB8" s="15"/>
      <c r="AC8" s="15"/>
      <c r="AD8" s="15"/>
      <c r="AE8" s="15"/>
    </row>
    <row r="9" spans="1:31" s="16" customFormat="1" ht="16.5" customHeight="1">
      <c r="A9" s="21"/>
      <c r="B9" s="21"/>
      <c r="C9" s="21"/>
      <c r="D9" s="21"/>
      <c r="E9" s="21"/>
      <c r="F9" s="21"/>
      <c r="G9" s="21"/>
      <c r="H9" s="21"/>
      <c r="I9" s="47" t="s">
        <v>7</v>
      </c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27"/>
      <c r="AA9" s="28"/>
      <c r="AB9" s="28"/>
      <c r="AC9" s="28"/>
      <c r="AD9" s="28"/>
      <c r="AE9" s="28"/>
    </row>
    <row r="10" spans="1:31" s="1" customFormat="1" ht="16.5" customHeight="1">
      <c r="A10" s="7"/>
      <c r="B10" s="7"/>
      <c r="C10" s="7"/>
      <c r="D10" s="7"/>
      <c r="E10" s="7"/>
      <c r="F10" s="7"/>
      <c r="G10" s="7"/>
      <c r="H10" s="7"/>
      <c r="I10" s="47" t="s">
        <v>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27"/>
      <c r="AA10" s="28"/>
      <c r="AB10" s="28"/>
      <c r="AC10" s="28"/>
      <c r="AD10" s="28"/>
      <c r="AE10" s="28"/>
    </row>
    <row r="11" spans="1:31" s="1" customFormat="1" ht="15.75">
      <c r="A11" s="7"/>
      <c r="B11" s="7"/>
      <c r="C11" s="7"/>
      <c r="D11" s="7"/>
      <c r="E11" s="7"/>
      <c r="F11" s="7"/>
      <c r="G11" s="7"/>
      <c r="H11" s="7"/>
      <c r="I11" s="29"/>
      <c r="J11" s="29"/>
      <c r="K11" s="29"/>
      <c r="L11" s="29"/>
      <c r="M11" s="29"/>
      <c r="N11" s="29"/>
      <c r="O11" s="29"/>
      <c r="P11" s="29"/>
      <c r="Q11" s="30"/>
      <c r="R11" s="29"/>
      <c r="S11" s="29"/>
      <c r="T11" s="31"/>
      <c r="U11" s="31"/>
      <c r="V11" s="31"/>
      <c r="W11" s="31"/>
      <c r="X11" s="31"/>
      <c r="Y11" s="31"/>
      <c r="Z11" s="27"/>
      <c r="AA11" s="28"/>
      <c r="AB11" s="28"/>
      <c r="AC11" s="28"/>
      <c r="AD11" s="28"/>
      <c r="AE11" s="28"/>
    </row>
    <row r="12" spans="1:26" s="6" customFormat="1" ht="15.75" customHeight="1">
      <c r="A12" s="44" t="s">
        <v>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 t="s">
        <v>10</v>
      </c>
      <c r="S12" s="48" t="s">
        <v>11</v>
      </c>
      <c r="T12" s="48" t="s">
        <v>12</v>
      </c>
      <c r="U12" s="48"/>
      <c r="V12" s="48"/>
      <c r="W12" s="48"/>
      <c r="X12" s="48" t="s">
        <v>13</v>
      </c>
      <c r="Y12" s="48"/>
      <c r="Z12" s="7"/>
    </row>
    <row r="13" spans="1:26" s="6" customFormat="1" ht="15.75" customHeight="1">
      <c r="A13" s="44" t="s">
        <v>14</v>
      </c>
      <c r="B13" s="44"/>
      <c r="C13" s="44"/>
      <c r="D13" s="44" t="s">
        <v>15</v>
      </c>
      <c r="E13" s="44"/>
      <c r="F13" s="44" t="s">
        <v>16</v>
      </c>
      <c r="G13" s="44"/>
      <c r="H13" s="45" t="s">
        <v>17</v>
      </c>
      <c r="I13" s="45"/>
      <c r="J13" s="45"/>
      <c r="K13" s="45"/>
      <c r="L13" s="45"/>
      <c r="M13" s="45"/>
      <c r="N13" s="45"/>
      <c r="O13" s="45"/>
      <c r="P13" s="45"/>
      <c r="Q13" s="45"/>
      <c r="R13" s="44"/>
      <c r="S13" s="48"/>
      <c r="T13" s="48"/>
      <c r="U13" s="48"/>
      <c r="V13" s="48"/>
      <c r="W13" s="48"/>
      <c r="X13" s="48"/>
      <c r="Y13" s="48"/>
      <c r="Z13" s="7"/>
    </row>
    <row r="14" spans="1:26" s="6" customFormat="1" ht="33.75" customHeight="1">
      <c r="A14" s="44"/>
      <c r="B14" s="44"/>
      <c r="C14" s="44"/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4"/>
      <c r="S14" s="48"/>
      <c r="T14" s="33" t="s">
        <v>18</v>
      </c>
      <c r="U14" s="33" t="s">
        <v>19</v>
      </c>
      <c r="V14" s="33" t="s">
        <v>20</v>
      </c>
      <c r="W14" s="33" t="s">
        <v>21</v>
      </c>
      <c r="X14" s="33" t="s">
        <v>22</v>
      </c>
      <c r="Y14" s="33" t="s">
        <v>23</v>
      </c>
      <c r="Z14" s="7"/>
    </row>
    <row r="15" spans="1:26" s="6" customFormat="1" ht="15">
      <c r="A15" s="32"/>
      <c r="B15" s="32"/>
      <c r="C15" s="32"/>
      <c r="D15" s="34"/>
      <c r="E15" s="34"/>
      <c r="F15" s="34"/>
      <c r="G15" s="34"/>
      <c r="H15" s="34"/>
      <c r="I15" s="32"/>
      <c r="J15" s="34"/>
      <c r="K15" s="32"/>
      <c r="L15" s="34"/>
      <c r="M15" s="32"/>
      <c r="N15" s="34"/>
      <c r="O15" s="32"/>
      <c r="P15" s="34"/>
      <c r="Q15" s="32"/>
      <c r="R15" s="32">
        <v>25</v>
      </c>
      <c r="S15" s="35">
        <v>26</v>
      </c>
      <c r="T15" s="33">
        <v>27</v>
      </c>
      <c r="U15" s="35">
        <v>28</v>
      </c>
      <c r="V15" s="33">
        <v>29</v>
      </c>
      <c r="W15" s="33">
        <v>30</v>
      </c>
      <c r="X15" s="33">
        <v>31</v>
      </c>
      <c r="Y15" s="35">
        <v>32</v>
      </c>
      <c r="Z15" s="7"/>
    </row>
    <row r="16" spans="1:26" s="6" customFormat="1" ht="15.75">
      <c r="A16" s="32"/>
      <c r="B16" s="32"/>
      <c r="C16" s="32"/>
      <c r="D16" s="32"/>
      <c r="E16" s="32"/>
      <c r="F16" s="32"/>
      <c r="G16" s="32"/>
      <c r="H16" s="32">
        <v>1</v>
      </c>
      <c r="I16" s="32">
        <v>5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6" t="s">
        <v>24</v>
      </c>
      <c r="S16" s="37" t="s">
        <v>25</v>
      </c>
      <c r="T16" s="38">
        <f>SUM(T20)</f>
        <v>5873.200000000001</v>
      </c>
      <c r="U16" s="38">
        <f>U20</f>
        <v>15000</v>
      </c>
      <c r="V16" s="38">
        <f>V20</f>
        <v>32800</v>
      </c>
      <c r="W16" s="38">
        <f>W20</f>
        <v>5000</v>
      </c>
      <c r="X16" s="38">
        <f>X20</f>
        <v>58673.200000000004</v>
      </c>
      <c r="Y16" s="37">
        <v>2020</v>
      </c>
      <c r="Z16" s="7"/>
    </row>
    <row r="17" spans="1:26" s="6" customFormat="1" ht="15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9" t="s">
        <v>26</v>
      </c>
      <c r="S17" s="40" t="s">
        <v>27</v>
      </c>
      <c r="T17" s="40"/>
      <c r="U17" s="40"/>
      <c r="V17" s="40"/>
      <c r="W17" s="40"/>
      <c r="X17" s="40"/>
      <c r="Y17" s="37">
        <v>2020</v>
      </c>
      <c r="Z17" s="7"/>
    </row>
    <row r="18" spans="1:26" s="6" customFormat="1" ht="31.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9" t="s">
        <v>28</v>
      </c>
      <c r="S18" s="37" t="s">
        <v>29</v>
      </c>
      <c r="T18" s="38">
        <v>50</v>
      </c>
      <c r="U18" s="38">
        <v>52</v>
      </c>
      <c r="V18" s="38">
        <v>60</v>
      </c>
      <c r="W18" s="38">
        <v>70</v>
      </c>
      <c r="X18" s="38">
        <v>70</v>
      </c>
      <c r="Y18" s="37">
        <v>2020</v>
      </c>
      <c r="Z18" s="7"/>
    </row>
    <row r="19" spans="1:26" s="6" customFormat="1" ht="31.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9" t="s">
        <v>30</v>
      </c>
      <c r="S19" s="37" t="s">
        <v>31</v>
      </c>
      <c r="T19" s="37">
        <v>0</v>
      </c>
      <c r="U19" s="37">
        <v>0</v>
      </c>
      <c r="V19" s="37">
        <v>0</v>
      </c>
      <c r="W19" s="37">
        <v>3</v>
      </c>
      <c r="X19" s="37">
        <v>3</v>
      </c>
      <c r="Y19" s="37">
        <v>2020</v>
      </c>
      <c r="Z19" s="7"/>
    </row>
    <row r="20" spans="1:26" s="6" customFormat="1" ht="31.5">
      <c r="A20" s="32">
        <v>6</v>
      </c>
      <c r="B20" s="32">
        <v>0</v>
      </c>
      <c r="C20" s="32">
        <v>1</v>
      </c>
      <c r="D20" s="32"/>
      <c r="E20" s="32"/>
      <c r="F20" s="32"/>
      <c r="G20" s="32"/>
      <c r="H20" s="32">
        <v>1</v>
      </c>
      <c r="I20" s="32">
        <v>5</v>
      </c>
      <c r="J20" s="32">
        <v>1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9" t="s">
        <v>32</v>
      </c>
      <c r="S20" s="37" t="s">
        <v>25</v>
      </c>
      <c r="T20" s="38">
        <f>T21+T27</f>
        <v>5873.200000000001</v>
      </c>
      <c r="U20" s="38">
        <f>U21+U27</f>
        <v>15000</v>
      </c>
      <c r="V20" s="38">
        <f>V21+V27</f>
        <v>32800</v>
      </c>
      <c r="W20" s="38">
        <f>W21+W27</f>
        <v>5000</v>
      </c>
      <c r="X20" s="38">
        <f>X21+X27</f>
        <v>58673.200000000004</v>
      </c>
      <c r="Y20" s="37">
        <v>2020</v>
      </c>
      <c r="Z20" s="7"/>
    </row>
    <row r="21" spans="1:26" s="6" customFormat="1" ht="47.25">
      <c r="A21" s="32">
        <v>6</v>
      </c>
      <c r="B21" s="32">
        <v>0</v>
      </c>
      <c r="C21" s="32">
        <v>1</v>
      </c>
      <c r="D21" s="32"/>
      <c r="E21" s="32"/>
      <c r="F21" s="32"/>
      <c r="G21" s="32"/>
      <c r="H21" s="32">
        <v>1</v>
      </c>
      <c r="I21" s="32">
        <v>5</v>
      </c>
      <c r="J21" s="32">
        <v>1</v>
      </c>
      <c r="K21" s="32">
        <v>0</v>
      </c>
      <c r="L21" s="32">
        <v>1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41" t="s">
        <v>33</v>
      </c>
      <c r="S21" s="37" t="s">
        <v>25</v>
      </c>
      <c r="T21" s="38">
        <f>T23+T25</f>
        <v>5373.200000000001</v>
      </c>
      <c r="U21" s="38">
        <f>U23+U25</f>
        <v>13000</v>
      </c>
      <c r="V21" s="38">
        <f>V23+V25</f>
        <v>30800</v>
      </c>
      <c r="W21" s="38">
        <f>W23+W25</f>
        <v>5000</v>
      </c>
      <c r="X21" s="38">
        <f>X23+X25</f>
        <v>54173.200000000004</v>
      </c>
      <c r="Y21" s="37">
        <v>2020</v>
      </c>
      <c r="Z21" s="7"/>
    </row>
    <row r="22" spans="1:26" s="6" customFormat="1" ht="31.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9" t="s">
        <v>34</v>
      </c>
      <c r="S22" s="37" t="s">
        <v>31</v>
      </c>
      <c r="T22" s="42">
        <v>0</v>
      </c>
      <c r="U22" s="42">
        <v>0</v>
      </c>
      <c r="V22" s="42">
        <v>0</v>
      </c>
      <c r="W22" s="42">
        <v>2</v>
      </c>
      <c r="X22" s="42">
        <v>2</v>
      </c>
      <c r="Y22" s="37">
        <v>2020</v>
      </c>
      <c r="Z22" s="7"/>
    </row>
    <row r="23" spans="1:26" s="6" customFormat="1" ht="33" customHeight="1">
      <c r="A23" s="32">
        <v>6</v>
      </c>
      <c r="B23" s="32">
        <v>0</v>
      </c>
      <c r="C23" s="32">
        <v>1</v>
      </c>
      <c r="D23" s="32">
        <v>0</v>
      </c>
      <c r="E23" s="32">
        <v>4</v>
      </c>
      <c r="F23" s="32">
        <v>0</v>
      </c>
      <c r="G23" s="32">
        <v>9</v>
      </c>
      <c r="H23" s="32">
        <v>1</v>
      </c>
      <c r="I23" s="32">
        <v>5</v>
      </c>
      <c r="J23" s="32">
        <v>1</v>
      </c>
      <c r="K23" s="32">
        <v>0</v>
      </c>
      <c r="L23" s="32">
        <v>1</v>
      </c>
      <c r="M23" s="32">
        <v>2</v>
      </c>
      <c r="N23" s="32">
        <v>0</v>
      </c>
      <c r="O23" s="32">
        <v>0</v>
      </c>
      <c r="P23" s="32">
        <v>1</v>
      </c>
      <c r="Q23" s="32" t="s">
        <v>35</v>
      </c>
      <c r="R23" s="39" t="s">
        <v>36</v>
      </c>
      <c r="S23" s="37" t="s">
        <v>25</v>
      </c>
      <c r="T23" s="38">
        <v>2489.4</v>
      </c>
      <c r="U23" s="38">
        <v>8000</v>
      </c>
      <c r="V23" s="38">
        <v>5800</v>
      </c>
      <c r="W23" s="38">
        <v>5000</v>
      </c>
      <c r="X23" s="38">
        <f>SUM(T23:W23)</f>
        <v>21289.4</v>
      </c>
      <c r="Y23" s="37">
        <v>2020</v>
      </c>
      <c r="Z23" s="7"/>
    </row>
    <row r="24" spans="1:26" s="6" customFormat="1" ht="29.2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3" t="s">
        <v>37</v>
      </c>
      <c r="S24" s="37" t="s">
        <v>38</v>
      </c>
      <c r="T24" s="38">
        <v>0</v>
      </c>
      <c r="U24" s="38">
        <v>0</v>
      </c>
      <c r="V24" s="38">
        <v>0</v>
      </c>
      <c r="W24" s="38">
        <v>3.2</v>
      </c>
      <c r="X24" s="38">
        <v>3.2</v>
      </c>
      <c r="Y24" s="37">
        <v>2020</v>
      </c>
      <c r="Z24" s="7"/>
    </row>
    <row r="25" spans="1:26" s="6" customFormat="1" ht="33.75" customHeight="1">
      <c r="A25" s="32">
        <v>6</v>
      </c>
      <c r="B25" s="32">
        <v>0</v>
      </c>
      <c r="C25" s="32">
        <v>1</v>
      </c>
      <c r="D25" s="32">
        <v>0</v>
      </c>
      <c r="E25" s="32">
        <v>4</v>
      </c>
      <c r="F25" s="32">
        <v>0</v>
      </c>
      <c r="G25" s="32">
        <v>9</v>
      </c>
      <c r="H25" s="32">
        <v>1</v>
      </c>
      <c r="I25" s="32">
        <v>5</v>
      </c>
      <c r="J25" s="32">
        <v>1</v>
      </c>
      <c r="K25" s="32">
        <v>0</v>
      </c>
      <c r="L25" s="32">
        <v>1</v>
      </c>
      <c r="M25" s="32">
        <v>2</v>
      </c>
      <c r="N25" s="32">
        <v>0</v>
      </c>
      <c r="O25" s="32">
        <v>0</v>
      </c>
      <c r="P25" s="32">
        <v>2</v>
      </c>
      <c r="Q25" s="32" t="s">
        <v>35</v>
      </c>
      <c r="R25" s="39" t="s">
        <v>39</v>
      </c>
      <c r="S25" s="37" t="s">
        <v>25</v>
      </c>
      <c r="T25" s="38">
        <v>2883.8</v>
      </c>
      <c r="U25" s="38">
        <v>5000</v>
      </c>
      <c r="V25" s="38">
        <v>25000</v>
      </c>
      <c r="W25" s="38">
        <v>0</v>
      </c>
      <c r="X25" s="38">
        <f>SUM(T25:W25)</f>
        <v>32883.8</v>
      </c>
      <c r="Y25" s="37">
        <v>2020</v>
      </c>
      <c r="Z25" s="7"/>
    </row>
    <row r="26" spans="1:26" s="6" customFormat="1" ht="31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9" t="s">
        <v>40</v>
      </c>
      <c r="S26" s="37" t="s">
        <v>41</v>
      </c>
      <c r="T26" s="42">
        <v>0</v>
      </c>
      <c r="U26" s="42">
        <v>0</v>
      </c>
      <c r="V26" s="42">
        <v>0</v>
      </c>
      <c r="W26" s="38">
        <v>113.1</v>
      </c>
      <c r="X26" s="38">
        <v>113.1</v>
      </c>
      <c r="Y26" s="37">
        <v>2020</v>
      </c>
      <c r="Z26" s="7"/>
    </row>
    <row r="27" spans="1:26" s="6" customFormat="1" ht="31.5">
      <c r="A27" s="32">
        <v>6</v>
      </c>
      <c r="B27" s="32">
        <v>7</v>
      </c>
      <c r="C27" s="32">
        <v>5</v>
      </c>
      <c r="D27" s="32"/>
      <c r="E27" s="32"/>
      <c r="F27" s="32"/>
      <c r="G27" s="32"/>
      <c r="H27" s="32">
        <v>1</v>
      </c>
      <c r="I27" s="32">
        <v>5</v>
      </c>
      <c r="J27" s="32">
        <v>2</v>
      </c>
      <c r="K27" s="32">
        <v>0</v>
      </c>
      <c r="L27" s="32">
        <v>1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9" t="s">
        <v>42</v>
      </c>
      <c r="S27" s="37" t="s">
        <v>25</v>
      </c>
      <c r="T27" s="38">
        <f>T29</f>
        <v>500</v>
      </c>
      <c r="U27" s="38">
        <f>U29</f>
        <v>2000</v>
      </c>
      <c r="V27" s="38">
        <f>V29</f>
        <v>2000</v>
      </c>
      <c r="W27" s="38">
        <f>W29</f>
        <v>0</v>
      </c>
      <c r="X27" s="38">
        <f>X29</f>
        <v>4500</v>
      </c>
      <c r="Y27" s="37">
        <v>2020</v>
      </c>
      <c r="Z27" s="7"/>
    </row>
    <row r="28" spans="1:26" s="6" customFormat="1" ht="31.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9" t="s">
        <v>43</v>
      </c>
      <c r="S28" s="37" t="s">
        <v>29</v>
      </c>
      <c r="T28" s="38">
        <v>65</v>
      </c>
      <c r="U28" s="38">
        <v>65</v>
      </c>
      <c r="V28" s="38">
        <v>30</v>
      </c>
      <c r="W28" s="38">
        <v>30</v>
      </c>
      <c r="X28" s="38">
        <v>30</v>
      </c>
      <c r="Y28" s="37">
        <v>2020</v>
      </c>
      <c r="Z28" s="7"/>
    </row>
    <row r="29" spans="1:26" s="6" customFormat="1" ht="47.25">
      <c r="A29" s="32">
        <v>6</v>
      </c>
      <c r="B29" s="32">
        <v>7</v>
      </c>
      <c r="C29" s="32">
        <v>5</v>
      </c>
      <c r="D29" s="32">
        <v>0</v>
      </c>
      <c r="E29" s="32">
        <v>7</v>
      </c>
      <c r="F29" s="32">
        <v>0</v>
      </c>
      <c r="G29" s="32">
        <v>2</v>
      </c>
      <c r="H29" s="32">
        <v>1</v>
      </c>
      <c r="I29" s="32">
        <v>5</v>
      </c>
      <c r="J29" s="32">
        <v>1</v>
      </c>
      <c r="K29" s="32">
        <v>0</v>
      </c>
      <c r="L29" s="32">
        <v>2</v>
      </c>
      <c r="M29" s="32">
        <v>2</v>
      </c>
      <c r="N29" s="32">
        <v>0</v>
      </c>
      <c r="O29" s="32">
        <v>0</v>
      </c>
      <c r="P29" s="32">
        <v>1</v>
      </c>
      <c r="Q29" s="32" t="s">
        <v>35</v>
      </c>
      <c r="R29" s="39" t="s">
        <v>44</v>
      </c>
      <c r="S29" s="37" t="s">
        <v>25</v>
      </c>
      <c r="T29" s="38">
        <v>500</v>
      </c>
      <c r="U29" s="38">
        <v>2000</v>
      </c>
      <c r="V29" s="38">
        <v>2000</v>
      </c>
      <c r="W29" s="38">
        <v>0</v>
      </c>
      <c r="X29" s="38">
        <v>4500</v>
      </c>
      <c r="Y29" s="37">
        <v>2020</v>
      </c>
      <c r="Z29" s="7"/>
    </row>
    <row r="30" spans="1:26" s="6" customFormat="1" ht="30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9" t="s">
        <v>45</v>
      </c>
      <c r="S30" s="37" t="s">
        <v>29</v>
      </c>
      <c r="T30" s="38">
        <v>65</v>
      </c>
      <c r="U30" s="38">
        <v>65</v>
      </c>
      <c r="V30" s="38">
        <v>65</v>
      </c>
      <c r="W30" s="38">
        <v>30</v>
      </c>
      <c r="X30" s="38">
        <v>30</v>
      </c>
      <c r="Y30" s="37">
        <v>2020</v>
      </c>
      <c r="Z30" s="7"/>
    </row>
    <row r="31" spans="1:26" s="6" customFormat="1" ht="31.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 t="s">
        <v>46</v>
      </c>
      <c r="S31" s="37" t="s">
        <v>47</v>
      </c>
      <c r="T31" s="38">
        <v>1</v>
      </c>
      <c r="U31" s="38">
        <v>1</v>
      </c>
      <c r="V31" s="38">
        <v>1</v>
      </c>
      <c r="W31" s="38">
        <v>1</v>
      </c>
      <c r="X31" s="38">
        <v>1</v>
      </c>
      <c r="Y31" s="37">
        <v>2020</v>
      </c>
      <c r="Z31" s="7"/>
    </row>
    <row r="32" spans="1:26" s="6" customFormat="1" ht="47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9" t="s">
        <v>48</v>
      </c>
      <c r="S32" s="37" t="s">
        <v>31</v>
      </c>
      <c r="T32" s="42">
        <v>3</v>
      </c>
      <c r="U32" s="42">
        <v>3</v>
      </c>
      <c r="V32" s="42">
        <v>3</v>
      </c>
      <c r="W32" s="42">
        <v>3</v>
      </c>
      <c r="X32" s="42">
        <v>3</v>
      </c>
      <c r="Y32" s="37">
        <v>2020</v>
      </c>
      <c r="Z32" s="7"/>
    </row>
  </sheetData>
  <sheetProtection selectLockedCells="1" selectUnlockedCells="1"/>
  <mergeCells count="18">
    <mergeCell ref="A13:C14"/>
    <mergeCell ref="D13:E14"/>
    <mergeCell ref="T1:Y1"/>
    <mergeCell ref="S2:Y2"/>
    <mergeCell ref="A3:Y3"/>
    <mergeCell ref="A4:Y4"/>
    <mergeCell ref="A5:Y5"/>
    <mergeCell ref="A6:Y6"/>
    <mergeCell ref="F13:G14"/>
    <mergeCell ref="H13:Q14"/>
    <mergeCell ref="A7:Y7"/>
    <mergeCell ref="I9:Y9"/>
    <mergeCell ref="I10:Y10"/>
    <mergeCell ref="A12:Q12"/>
    <mergeCell ref="R12:R14"/>
    <mergeCell ref="S12:S14"/>
    <mergeCell ref="T12:W13"/>
    <mergeCell ref="X12:Y13"/>
  </mergeCells>
  <printOptions horizontalCentered="1"/>
  <pageMargins left="0.39375" right="0.39375" top="0.18680555555555556" bottom="0.20694444444444443" header="0.5118055555555555" footer="0.5118055555555555"/>
  <pageSetup firstPageNumber="34" useFirstPageNumber="1" fitToHeight="2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СМИТЮХ</cp:lastModifiedBy>
  <cp:lastPrinted>2017-01-14T10:52:14Z</cp:lastPrinted>
  <dcterms:modified xsi:type="dcterms:W3CDTF">2017-01-14T10:53:02Z</dcterms:modified>
  <cp:category/>
  <cp:version/>
  <cp:contentType/>
  <cp:contentStatus/>
</cp:coreProperties>
</file>